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101"/>
  <workbookPr showInkAnnotation="0" codeName="ThisWorkbook" autoCompressPictures="0"/>
  <mc:AlternateContent xmlns:mc="http://schemas.openxmlformats.org/markup-compatibility/2006">
    <mc:Choice Requires="x15">
      <x15ac:absPath xmlns:x15ac="http://schemas.microsoft.com/office/spreadsheetml/2010/11/ac" url="/Volumes/Seagate Backup Plus Drive/Filmmaking Card Game/"/>
    </mc:Choice>
  </mc:AlternateContent>
  <bookViews>
    <workbookView xWindow="0" yWindow="460" windowWidth="33960" windowHeight="20080" tabRatio="500" activeTab="1"/>
  </bookViews>
  <sheets>
    <sheet name="TEACHER INSTRUCTIONS" sheetId="34" r:id="rId1"/>
    <sheet name="STUDENT 1" sheetId="2" r:id="rId2"/>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3" i="2" l="1"/>
  <c r="E14" i="2"/>
  <c r="T25" i="2"/>
  <c r="R25" i="2"/>
  <c r="T20" i="2"/>
  <c r="H30" i="2"/>
  <c r="D18" i="2"/>
  <c r="T19" i="2"/>
  <c r="J30" i="2"/>
  <c r="T21" i="2"/>
  <c r="T22" i="2"/>
  <c r="T23" i="2"/>
  <c r="T24" i="2"/>
  <c r="H13" i="2"/>
  <c r="H14" i="2"/>
  <c r="H15" i="2"/>
  <c r="K13" i="2"/>
</calcChain>
</file>

<file path=xl/sharedStrings.xml><?xml version="1.0" encoding="utf-8"?>
<sst xmlns="http://schemas.openxmlformats.org/spreadsheetml/2006/main" count="102" uniqueCount="102">
  <si>
    <t>QUEST Scoring</t>
  </si>
  <si>
    <t>Quest 1</t>
  </si>
  <si>
    <t>Quest 2</t>
  </si>
  <si>
    <t>Quest 3</t>
  </si>
  <si>
    <t>Quest 4</t>
  </si>
  <si>
    <t>Quest 5</t>
  </si>
  <si>
    <t>Quest 6</t>
  </si>
  <si>
    <t>Quest 7</t>
  </si>
  <si>
    <t>Quest 8</t>
  </si>
  <si>
    <t>Quest 9</t>
  </si>
  <si>
    <t>Quest 10</t>
  </si>
  <si>
    <t>Quest 11</t>
  </si>
  <si>
    <t>Quest 12</t>
  </si>
  <si>
    <t>Quest 13</t>
  </si>
  <si>
    <t>Quest 14</t>
  </si>
  <si>
    <t>Quest 15</t>
  </si>
  <si>
    <t>Quest 16</t>
  </si>
  <si>
    <t>Quest 17</t>
  </si>
  <si>
    <t>Quest 18</t>
  </si>
  <si>
    <t>Quest 19</t>
  </si>
  <si>
    <t>Quest 20</t>
  </si>
  <si>
    <t>Quest 21</t>
  </si>
  <si>
    <t>Quest 22</t>
  </si>
  <si>
    <t>Quest 23</t>
  </si>
  <si>
    <t>Quest 24</t>
  </si>
  <si>
    <t>Quest 25</t>
  </si>
  <si>
    <t>Quest 26</t>
  </si>
  <si>
    <t>Quest 27</t>
  </si>
  <si>
    <t>Quest 28</t>
  </si>
  <si>
    <t>Quest 29</t>
  </si>
  <si>
    <t>Quest 30</t>
  </si>
  <si>
    <t>Quest 31</t>
  </si>
  <si>
    <t>Quest 32</t>
  </si>
  <si>
    <t>Quest 33</t>
  </si>
  <si>
    <t>Quest 34</t>
  </si>
  <si>
    <t>Quest 35</t>
  </si>
  <si>
    <t>Quest 36</t>
  </si>
  <si>
    <t>Quest 37</t>
  </si>
  <si>
    <t>Quest 38</t>
  </si>
  <si>
    <t>Quest 39</t>
  </si>
  <si>
    <t>Quest 40</t>
  </si>
  <si>
    <t>Quest 41</t>
  </si>
  <si>
    <t>Quest 42</t>
  </si>
  <si>
    <t>Quest 43</t>
  </si>
  <si>
    <t>Quest 44</t>
  </si>
  <si>
    <t>Quest 45</t>
  </si>
  <si>
    <t>Quest 46</t>
  </si>
  <si>
    <t>Quest 47</t>
  </si>
  <si>
    <t>Quest 48</t>
  </si>
  <si>
    <t>Quest 49</t>
  </si>
  <si>
    <t>Quest 50</t>
  </si>
  <si>
    <t>EXP</t>
  </si>
  <si>
    <t>Total EXP</t>
  </si>
  <si>
    <t>Player Level</t>
  </si>
  <si>
    <t>1st Term Grade</t>
  </si>
  <si>
    <t>Final Grade</t>
  </si>
  <si>
    <t>Stats</t>
  </si>
  <si>
    <t>1st Term Grading</t>
  </si>
  <si>
    <t>Adjusted EXP</t>
  </si>
  <si>
    <t>2nd Term Grading</t>
  </si>
  <si>
    <t>Adjusted Level</t>
  </si>
  <si>
    <t>Player Name:</t>
  </si>
  <si>
    <t>JEN ERIC STUDENT</t>
  </si>
  <si>
    <t>Quest Value Calculator</t>
  </si>
  <si>
    <t>EXP from Cards:</t>
  </si>
  <si>
    <t>Number of Cards in Combo:</t>
  </si>
  <si>
    <t>Gold from Cards:</t>
  </si>
  <si>
    <t>Number of Gold Cards in Combo:</t>
  </si>
  <si>
    <t>Skill Boost Level:</t>
  </si>
  <si>
    <t>Party Boost Level:</t>
  </si>
  <si>
    <t>Conditioning Level:</t>
  </si>
  <si>
    <t>EXP from Achievements:</t>
  </si>
  <si>
    <t>Gold from Achievements:</t>
  </si>
  <si>
    <t>Abilities:</t>
  </si>
  <si>
    <t>Total EXP Value:</t>
  </si>
  <si>
    <t>Total Gold Value:</t>
  </si>
  <si>
    <t>E.S. Result:</t>
  </si>
  <si>
    <t>Number of Skill Cards:</t>
  </si>
  <si>
    <t>Number of Party Cards:</t>
  </si>
  <si>
    <t>Number of Condition Cards:</t>
  </si>
  <si>
    <t>SB Level:</t>
  </si>
  <si>
    <t>PB Level:</t>
  </si>
  <si>
    <t>Cond. Level:</t>
  </si>
  <si>
    <t>EXP Abil.</t>
  </si>
  <si>
    <t>Gold Abil.</t>
  </si>
  <si>
    <t>Skill EXP:</t>
  </si>
  <si>
    <t>Party EXP:</t>
  </si>
  <si>
    <t>Cond. EXP:</t>
  </si>
  <si>
    <t>E.S. EXP:</t>
  </si>
  <si>
    <t>EXP from Special Cards:</t>
  </si>
  <si>
    <t>Gold Boost:</t>
  </si>
  <si>
    <t>EXP Boost:</t>
  </si>
  <si>
    <t>Instructions:</t>
  </si>
  <si>
    <t>Teacher Instructions:</t>
  </si>
  <si>
    <t>DO NOT CHANGE THESE CELLS!</t>
  </si>
  <si>
    <t xml:space="preserve">Use the Quest Value Calculator (QVC) to determine the EXP value of each quest, then enter the result in the appropriate gray field on the left. The form will calculate the student's game level and grade. </t>
  </si>
  <si>
    <t xml:space="preserve">The orange boxes only on the QVC should be cleared and re-used for each new quest. do not clear the blue, brown, or green boxes. Use a new gray box for each quest. NEVER CHANGE THE RED BOXES IN ANY WAY! These boxes contain critical calculations that make the QVC function properly. </t>
  </si>
  <si>
    <t>Level Mult:</t>
  </si>
  <si>
    <t>Level:</t>
  </si>
  <si>
    <t xml:space="preserve">This form calculates the value of a single Quest. Enter the appropriate amounts in the orange fields, then choose the appropriate options from the blue boxes. Type the total EXP value next to the appropriate Quest number. </t>
  </si>
  <si>
    <t>If you want to keep a record of the calculations for each individual quest, you can print the student's QVC after each quest by selecting the area you want to print and using Excel's print options to help it best fit the page. You should also keep the student's tracker sheet updated.</t>
  </si>
  <si>
    <t xml:space="preserve">This form is designed for a one-semester session, broken into two terms. If you are using this for homeschool, you can ignore the adjusted EXP and adjusted player level, as well as the letter grading output. They are meant for use by teachers who are constrained by traditional structures and timelines. You can make a copy of the next worksheet for each participating student.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</si>
</sst>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2"/>
      <color theme="1"/>
      <name val="Calibri"/>
      <family val="2"/>
      <scheme val="minor"/>
    </font>
    <font>
      <u/>
      <sz val="12"/>
      <color theme="10"/>
      <name val="Calibri"/>
      <family val="2"/>
      <scheme val="minor"/>
    </font>
    <font>
      <u/>
      <sz val="12"/>
      <color theme="11"/>
      <name val="Calibri"/>
      <family val="2"/>
      <scheme val="minor"/>
    </font>
    <font>
      <sz val="22"/>
      <color theme="1"/>
      <name val="Calibri"/>
      <scheme val="minor"/>
    </font>
    <font>
      <sz val="18"/>
      <color theme="1"/>
      <name val="Calibri"/>
      <scheme val="minor"/>
    </font>
    <font>
      <sz val="36"/>
      <color theme="1"/>
      <name val="Avenir Light"/>
    </font>
    <font>
      <sz val="28"/>
      <color theme="1"/>
      <name val="Avenir Light"/>
    </font>
    <font>
      <sz val="20"/>
      <color theme="1"/>
      <name val="Avenir Heavy"/>
    </font>
    <font>
      <sz val="18"/>
      <color theme="1"/>
      <name val="Avenir Heavy"/>
    </font>
    <font>
      <sz val="22"/>
      <color theme="1"/>
      <name val="Avenir Heavy"/>
    </font>
    <font>
      <sz val="14"/>
      <color theme="1"/>
      <name val="Avenir Light"/>
    </font>
    <font>
      <sz val="12"/>
      <color theme="1"/>
      <name val="Avenir Light"/>
    </font>
    <font>
      <sz val="16"/>
      <color theme="1"/>
      <name val="Avenir Light"/>
    </font>
    <font>
      <i/>
      <sz val="16"/>
      <color theme="1"/>
      <name val="Avenir Light"/>
    </font>
    <font>
      <sz val="28"/>
      <color theme="1"/>
      <name val="Avenir Heavy"/>
    </font>
    <font>
      <b/>
      <sz val="22"/>
      <color theme="1"/>
      <name val="Calibri"/>
      <scheme val="minor"/>
    </font>
    <font>
      <sz val="12"/>
      <color theme="1"/>
      <name val="Avenir Heavy"/>
    </font>
    <font>
      <sz val="16"/>
      <color theme="1"/>
      <name val="Avenir Heavy"/>
    </font>
    <font>
      <sz val="16"/>
      <color rgb="FF000000"/>
      <name val="Avenir Heavy"/>
    </font>
    <font>
      <sz val="12"/>
      <color rgb="FF000000"/>
      <name val="Calibri"/>
      <family val="2"/>
      <scheme val="minor"/>
    </font>
    <font>
      <sz val="12"/>
      <color rgb="FF000000"/>
      <name val="Avenir Light"/>
    </font>
    <font>
      <sz val="8"/>
      <name val="Calibri"/>
      <family val="2"/>
      <scheme val="minor"/>
    </font>
    <font>
      <sz val="10"/>
      <color rgb="FF000000"/>
      <name val="Geneva"/>
    </font>
    <font>
      <b/>
      <sz val="20"/>
      <color theme="1"/>
      <name val="Avenir Light"/>
    </font>
    <font>
      <sz val="44"/>
      <color theme="1"/>
      <name val="Avenir Heavy"/>
    </font>
  </fonts>
  <fills count="20">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6" tint="0.79998168889431442"/>
        <bgColor rgb="FF000000"/>
      </patternFill>
    </fill>
    <fill>
      <patternFill patternType="solid">
        <fgColor theme="6" tint="0.59999389629810485"/>
        <bgColor rgb="FF000000"/>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medium">
        <color auto="1"/>
      </bottom>
      <diagonal/>
    </border>
  </borders>
  <cellStyleXfs count="2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11">
    <xf numFmtId="0" fontId="0" fillId="0" borderId="0" xfId="0"/>
    <xf numFmtId="0" fontId="7" fillId="0" borderId="0" xfId="0" applyFont="1"/>
    <xf numFmtId="0" fontId="7" fillId="0" borderId="2" xfId="0" applyFont="1" applyBorder="1" applyAlignment="1">
      <alignment horizontal="center" vertical="center"/>
    </xf>
    <xf numFmtId="0" fontId="10" fillId="9" borderId="3" xfId="0" applyFont="1" applyFill="1" applyBorder="1" applyAlignment="1">
      <alignment horizontal="center" vertical="center"/>
    </xf>
    <xf numFmtId="0" fontId="10" fillId="0" borderId="3" xfId="0" applyFont="1" applyBorder="1" applyAlignment="1">
      <alignment horizontal="center" vertical="center"/>
    </xf>
    <xf numFmtId="0" fontId="10" fillId="10" borderId="3" xfId="0" applyFont="1" applyFill="1" applyBorder="1" applyAlignment="1">
      <alignment horizontal="center" vertical="center"/>
    </xf>
    <xf numFmtId="0" fontId="11" fillId="5" borderId="5" xfId="0" applyFont="1" applyFill="1" applyBorder="1" applyAlignment="1">
      <alignment vertical="center"/>
    </xf>
    <xf numFmtId="0" fontId="11" fillId="6" borderId="9" xfId="0" applyFont="1" applyFill="1" applyBorder="1" applyAlignment="1">
      <alignment vertical="center"/>
    </xf>
    <xf numFmtId="0" fontId="8" fillId="6" borderId="10" xfId="0" applyFont="1" applyFill="1" applyBorder="1"/>
    <xf numFmtId="0" fontId="11" fillId="3" borderId="7" xfId="0" applyFont="1" applyFill="1" applyBorder="1" applyAlignment="1">
      <alignment vertical="center"/>
    </xf>
    <xf numFmtId="1" fontId="8" fillId="5" borderId="6" xfId="0" applyNumberFormat="1" applyFont="1" applyFill="1" applyBorder="1"/>
    <xf numFmtId="0" fontId="0" fillId="10" borderId="0" xfId="0" applyFill="1" applyBorder="1"/>
    <xf numFmtId="0" fontId="11" fillId="0" borderId="5" xfId="0" applyFont="1" applyBorder="1"/>
    <xf numFmtId="0" fontId="11" fillId="10" borderId="11" xfId="0" applyFont="1" applyFill="1" applyBorder="1"/>
    <xf numFmtId="0" fontId="11" fillId="10" borderId="6" xfId="0" applyFont="1" applyFill="1" applyBorder="1"/>
    <xf numFmtId="0" fontId="11" fillId="11" borderId="5" xfId="0" applyFont="1" applyFill="1" applyBorder="1"/>
    <xf numFmtId="0" fontId="11" fillId="11" borderId="11" xfId="0" applyFont="1" applyFill="1" applyBorder="1"/>
    <xf numFmtId="0" fontId="11" fillId="11" borderId="10" xfId="0" applyFont="1" applyFill="1" applyBorder="1"/>
    <xf numFmtId="0" fontId="11" fillId="10" borderId="9" xfId="0" applyFont="1" applyFill="1" applyBorder="1"/>
    <xf numFmtId="0" fontId="11" fillId="10" borderId="0" xfId="0" applyFont="1" applyFill="1" applyBorder="1"/>
    <xf numFmtId="0" fontId="11" fillId="11" borderId="9" xfId="0" applyFont="1" applyFill="1" applyBorder="1"/>
    <xf numFmtId="0" fontId="11" fillId="11" borderId="0" xfId="0" applyFont="1" applyFill="1" applyBorder="1"/>
    <xf numFmtId="0" fontId="11" fillId="10" borderId="7" xfId="0" applyFont="1" applyFill="1" applyBorder="1"/>
    <xf numFmtId="0" fontId="11" fillId="10" borderId="12" xfId="0" applyFont="1" applyFill="1" applyBorder="1"/>
    <xf numFmtId="0" fontId="10" fillId="11" borderId="0" xfId="0" applyFont="1" applyFill="1" applyBorder="1"/>
    <xf numFmtId="0" fontId="16" fillId="10" borderId="11" xfId="0" applyFont="1" applyFill="1" applyBorder="1"/>
    <xf numFmtId="0" fontId="11" fillId="14" borderId="3" xfId="0" applyFont="1" applyFill="1" applyBorder="1"/>
    <xf numFmtId="0" fontId="11" fillId="6" borderId="2" xfId="0" applyFont="1" applyFill="1" applyBorder="1"/>
    <xf numFmtId="0" fontId="11" fillId="6" borderId="3" xfId="0" applyFont="1" applyFill="1" applyBorder="1"/>
    <xf numFmtId="0" fontId="11" fillId="14" borderId="4" xfId="0" applyFont="1" applyFill="1" applyBorder="1"/>
    <xf numFmtId="0" fontId="11" fillId="15" borderId="0" xfId="0" applyFont="1" applyFill="1" applyBorder="1" applyAlignment="1">
      <alignment vertical="center"/>
    </xf>
    <xf numFmtId="0" fontId="11" fillId="15" borderId="10" xfId="0" applyFont="1" applyFill="1" applyBorder="1"/>
    <xf numFmtId="0" fontId="11" fillId="15" borderId="11" xfId="0" applyFont="1" applyFill="1" applyBorder="1"/>
    <xf numFmtId="0" fontId="11" fillId="15" borderId="6" xfId="0" applyFont="1" applyFill="1" applyBorder="1"/>
    <xf numFmtId="0" fontId="11" fillId="15" borderId="5" xfId="0" applyFont="1" applyFill="1" applyBorder="1"/>
    <xf numFmtId="0" fontId="11" fillId="16" borderId="0" xfId="0" applyFont="1" applyFill="1" applyBorder="1"/>
    <xf numFmtId="0" fontId="11" fillId="16" borderId="10" xfId="0" applyFont="1" applyFill="1" applyBorder="1"/>
    <xf numFmtId="0" fontId="11" fillId="16" borderId="7" xfId="0" applyFont="1" applyFill="1" applyBorder="1"/>
    <xf numFmtId="0" fontId="11" fillId="16" borderId="8" xfId="0" applyFont="1" applyFill="1" applyBorder="1"/>
    <xf numFmtId="0" fontId="11" fillId="16" borderId="0" xfId="0" applyFont="1" applyFill="1" applyBorder="1" applyAlignment="1">
      <alignment vertical="center"/>
    </xf>
    <xf numFmtId="0" fontId="11" fillId="16" borderId="12" xfId="0" applyFont="1" applyFill="1" applyBorder="1"/>
    <xf numFmtId="0" fontId="11" fillId="17" borderId="0" xfId="0" applyFont="1" applyFill="1" applyBorder="1"/>
    <xf numFmtId="0" fontId="11" fillId="17" borderId="10" xfId="0" applyFont="1" applyFill="1" applyBorder="1"/>
    <xf numFmtId="0" fontId="10" fillId="17" borderId="0" xfId="0" applyFont="1" applyFill="1" applyBorder="1"/>
    <xf numFmtId="0" fontId="10" fillId="17" borderId="10" xfId="0" applyFont="1" applyFill="1" applyBorder="1"/>
    <xf numFmtId="0" fontId="20" fillId="18" borderId="0" xfId="0" applyFont="1" applyFill="1" applyAlignment="1">
      <alignment vertical="top" wrapText="1"/>
    </xf>
    <xf numFmtId="0" fontId="0" fillId="4" borderId="18" xfId="0" applyFill="1" applyBorder="1"/>
    <xf numFmtId="0" fontId="0" fillId="13" borderId="0" xfId="0" applyFill="1" applyBorder="1"/>
    <xf numFmtId="0" fontId="0" fillId="4" borderId="0" xfId="0" applyFill="1" applyBorder="1"/>
    <xf numFmtId="0" fontId="0" fillId="4" borderId="19" xfId="0" applyFill="1" applyBorder="1"/>
    <xf numFmtId="0" fontId="0" fillId="4" borderId="18" xfId="0" applyFont="1" applyFill="1" applyBorder="1"/>
    <xf numFmtId="0" fontId="0" fillId="13" borderId="0" xfId="0" applyFont="1" applyFill="1" applyBorder="1"/>
    <xf numFmtId="0" fontId="0" fillId="13" borderId="21" xfId="0" applyFont="1" applyFill="1" applyBorder="1"/>
    <xf numFmtId="0" fontId="0" fillId="4" borderId="21" xfId="0" applyFill="1" applyBorder="1"/>
    <xf numFmtId="0" fontId="0" fillId="4" borderId="22" xfId="0" applyFill="1" applyBorder="1"/>
    <xf numFmtId="0" fontId="0" fillId="10" borderId="17" xfId="0" applyFill="1" applyBorder="1"/>
    <xf numFmtId="0" fontId="0" fillId="10" borderId="19" xfId="0" applyFill="1" applyBorder="1"/>
    <xf numFmtId="0" fontId="0" fillId="10" borderId="18" xfId="0" applyFill="1" applyBorder="1"/>
    <xf numFmtId="0" fontId="17" fillId="10" borderId="0" xfId="0" applyFont="1" applyFill="1" applyBorder="1"/>
    <xf numFmtId="0" fontId="6" fillId="10" borderId="18" xfId="0" applyFont="1" applyFill="1" applyBorder="1"/>
    <xf numFmtId="0" fontId="7" fillId="0" borderId="18" xfId="0" applyFont="1" applyBorder="1"/>
    <xf numFmtId="0" fontId="7" fillId="10" borderId="0" xfId="0" applyFont="1" applyFill="1" applyBorder="1"/>
    <xf numFmtId="0" fontId="7" fillId="10" borderId="19" xfId="0" applyFont="1" applyFill="1" applyBorder="1"/>
    <xf numFmtId="0" fontId="10" fillId="9" borderId="18" xfId="0" applyFont="1" applyFill="1" applyBorder="1" applyAlignment="1">
      <alignment horizontal="center" vertical="center"/>
    </xf>
    <xf numFmtId="0" fontId="4" fillId="10" borderId="0" xfId="0" applyFont="1" applyFill="1" applyBorder="1"/>
    <xf numFmtId="0" fontId="10" fillId="0" borderId="18" xfId="0" applyFont="1" applyBorder="1" applyAlignment="1">
      <alignment horizontal="center" vertical="center"/>
    </xf>
    <xf numFmtId="0" fontId="3" fillId="10" borderId="0" xfId="0" applyFont="1" applyFill="1" applyBorder="1" applyAlignment="1">
      <alignment horizontal="center" vertical="center"/>
    </xf>
    <xf numFmtId="0" fontId="10" fillId="10" borderId="18" xfId="0" applyFont="1" applyFill="1" applyBorder="1" applyAlignment="1">
      <alignment horizontal="center" vertical="center"/>
    </xf>
    <xf numFmtId="0" fontId="10" fillId="10" borderId="20" xfId="0" applyFont="1" applyFill="1" applyBorder="1" applyAlignment="1">
      <alignment horizontal="center" vertical="center"/>
    </xf>
    <xf numFmtId="0" fontId="10" fillId="10" borderId="23" xfId="0" applyFont="1" applyFill="1" applyBorder="1" applyAlignment="1">
      <alignment horizontal="center" vertical="center"/>
    </xf>
    <xf numFmtId="0" fontId="0" fillId="10" borderId="21" xfId="0" applyFill="1" applyBorder="1"/>
    <xf numFmtId="0" fontId="0" fillId="10" borderId="22" xfId="0" applyFill="1" applyBorder="1"/>
    <xf numFmtId="0" fontId="16" fillId="2" borderId="14" xfId="0" applyFont="1" applyFill="1" applyBorder="1"/>
    <xf numFmtId="0" fontId="16" fillId="2" borderId="13" xfId="0" applyFont="1" applyFill="1" applyBorder="1"/>
    <xf numFmtId="0" fontId="17" fillId="2" borderId="1" xfId="0" applyFont="1" applyFill="1" applyBorder="1"/>
    <xf numFmtId="0" fontId="9" fillId="3" borderId="8" xfId="0" applyFont="1" applyFill="1" applyBorder="1" applyAlignment="1">
      <alignment horizontal="right" vertical="center"/>
    </xf>
    <xf numFmtId="0" fontId="18" fillId="19" borderId="0" xfId="0" applyFont="1" applyFill="1" applyAlignment="1">
      <alignment vertical="center"/>
    </xf>
    <xf numFmtId="0" fontId="18" fillId="19" borderId="0" xfId="0" applyFont="1" applyFill="1"/>
    <xf numFmtId="0" fontId="19" fillId="19" borderId="0" xfId="0" applyFont="1" applyFill="1"/>
    <xf numFmtId="0" fontId="0" fillId="10" borderId="0" xfId="0" applyFont="1" applyFill="1" applyBorder="1" applyAlignment="1"/>
    <xf numFmtId="0" fontId="10" fillId="10" borderId="9" xfId="0" applyFont="1" applyFill="1" applyBorder="1"/>
    <xf numFmtId="0" fontId="20" fillId="18" borderId="0" xfId="0" applyFont="1" applyFill="1" applyAlignment="1">
      <alignment horizontal="left" vertical="top" wrapText="1"/>
    </xf>
    <xf numFmtId="0" fontId="5" fillId="0" borderId="15" xfId="0" applyFont="1" applyBorder="1" applyAlignment="1">
      <alignment horizontal="center"/>
    </xf>
    <xf numFmtId="0" fontId="5" fillId="0" borderId="16" xfId="0" applyFont="1" applyBorder="1" applyAlignment="1">
      <alignment horizontal="center"/>
    </xf>
    <xf numFmtId="0" fontId="5" fillId="0" borderId="18" xfId="0" applyFont="1" applyBorder="1" applyAlignment="1">
      <alignment horizontal="center"/>
    </xf>
    <xf numFmtId="0" fontId="5" fillId="0" borderId="0" xfId="0" applyFont="1" applyBorder="1" applyAlignment="1">
      <alignment horizontal="center"/>
    </xf>
    <xf numFmtId="0" fontId="14" fillId="10" borderId="0" xfId="0" applyFont="1" applyFill="1" applyBorder="1" applyAlignment="1">
      <alignment horizontal="left"/>
    </xf>
    <xf numFmtId="0" fontId="12" fillId="2" borderId="5"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7" xfId="0" applyFont="1" applyFill="1" applyBorder="1" applyAlignment="1">
      <alignment horizontal="center" vertical="center"/>
    </xf>
    <xf numFmtId="0" fontId="15" fillId="12" borderId="15" xfId="0" applyFont="1" applyFill="1" applyBorder="1" applyAlignment="1">
      <alignment horizontal="center" vertical="center" wrapText="1"/>
    </xf>
    <xf numFmtId="0" fontId="15" fillId="12" borderId="16" xfId="0" applyFont="1" applyFill="1" applyBorder="1" applyAlignment="1">
      <alignment horizontal="center" vertical="center" wrapText="1"/>
    </xf>
    <xf numFmtId="0" fontId="15" fillId="12" borderId="17" xfId="0" applyFont="1" applyFill="1" applyBorder="1" applyAlignment="1">
      <alignment horizontal="center" vertical="center" wrapText="1"/>
    </xf>
    <xf numFmtId="0" fontId="15" fillId="12" borderId="18" xfId="0" applyFont="1" applyFill="1" applyBorder="1" applyAlignment="1">
      <alignment horizontal="center" vertical="center" wrapText="1"/>
    </xf>
    <xf numFmtId="0" fontId="15" fillId="12" borderId="0" xfId="0" applyFont="1" applyFill="1" applyBorder="1" applyAlignment="1">
      <alignment horizontal="center" vertical="center" wrapText="1"/>
    </xf>
    <xf numFmtId="0" fontId="15" fillId="12" borderId="19" xfId="0" applyFont="1" applyFill="1" applyBorder="1" applyAlignment="1">
      <alignment horizontal="center" vertical="center" wrapText="1"/>
    </xf>
    <xf numFmtId="0" fontId="11" fillId="10" borderId="0" xfId="0" applyFont="1" applyFill="1" applyBorder="1" applyAlignment="1">
      <alignment horizontal="left" vertical="top" wrapText="1"/>
    </xf>
    <xf numFmtId="0" fontId="11" fillId="10" borderId="19" xfId="0" applyFont="1" applyFill="1" applyBorder="1" applyAlignment="1">
      <alignment horizontal="left" vertical="top" wrapText="1"/>
    </xf>
    <xf numFmtId="0" fontId="13" fillId="10" borderId="0" xfId="0" applyFont="1" applyFill="1" applyBorder="1" applyAlignment="1">
      <alignment horizontal="left"/>
    </xf>
    <xf numFmtId="0" fontId="11" fillId="10" borderId="12" xfId="0" applyFont="1" applyFill="1" applyBorder="1" applyAlignment="1">
      <alignment horizontal="left" vertical="top" wrapText="1"/>
    </xf>
    <xf numFmtId="0" fontId="0" fillId="4" borderId="20" xfId="0" applyFill="1" applyBorder="1"/>
    <xf numFmtId="0" fontId="0" fillId="13" borderId="21" xfId="0" applyFill="1" applyBorder="1"/>
    <xf numFmtId="0" fontId="11" fillId="8" borderId="15" xfId="0" applyFont="1" applyFill="1" applyBorder="1"/>
    <xf numFmtId="0" fontId="23" fillId="7" borderId="18" xfId="0" applyFont="1" applyFill="1" applyBorder="1" applyAlignment="1">
      <alignment horizontal="center"/>
    </xf>
    <xf numFmtId="0" fontId="23" fillId="7" borderId="20" xfId="0" applyFont="1" applyFill="1" applyBorder="1" applyAlignment="1">
      <alignment horizontal="center"/>
    </xf>
    <xf numFmtId="0" fontId="9" fillId="8" borderId="17" xfId="0" applyFont="1" applyFill="1" applyBorder="1" applyAlignment="1">
      <alignment horizontal="center"/>
    </xf>
    <xf numFmtId="0" fontId="24" fillId="7" borderId="19" xfId="0" applyFont="1" applyFill="1" applyBorder="1" applyAlignment="1">
      <alignment horizontal="center"/>
    </xf>
    <xf numFmtId="0" fontId="24" fillId="7" borderId="22" xfId="0" applyFont="1" applyFill="1" applyBorder="1" applyAlignment="1">
      <alignment horizontal="center"/>
    </xf>
    <xf numFmtId="0" fontId="9" fillId="2" borderId="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8" xfId="0" applyFont="1" applyFill="1" applyBorder="1" applyAlignment="1">
      <alignment horizontal="center" vertical="center"/>
    </xf>
  </cellXfs>
  <cellStyles count="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Radio" firstButton="1" fmlaLink="$R$20"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68" dropStyle="combo" dx="16" fmlaLink="$R$21" fmlaRange="$P$19:$P$22" val="0"/>
</file>

<file path=xl/ctrlProps/ctrlProp4.xml><?xml version="1.0" encoding="utf-8"?>
<formControlPr xmlns="http://schemas.microsoft.com/office/spreadsheetml/2009/9/main" objectType="Drop" dropLines="68" dropStyle="combo" dx="16" fmlaLink="$R$22" fmlaRange="$P$19:$P$22" val="0"/>
</file>

<file path=xl/ctrlProps/ctrlProp5.xml><?xml version="1.0" encoding="utf-8"?>
<formControlPr xmlns="http://schemas.microsoft.com/office/spreadsheetml/2009/9/main" objectType="Drop" dropLines="68" dropStyle="combo" dx="16" fmlaLink="$R$23" fmlaRange="$P$19:$P$22" val="0"/>
</file>

<file path=xl/ctrlProps/ctrlProp6.xml><?xml version="1.0" encoding="utf-8"?>
<formControlPr xmlns="http://schemas.microsoft.com/office/spreadsheetml/2009/9/main" objectType="CheckBox" fmlaLink="$R$24" lockText="1" noThreeD="1"/>
</file>

<file path=xl/ctrlProps/ctrlProp7.xml><?xml version="1.0" encoding="utf-8"?>
<formControlPr xmlns="http://schemas.microsoft.com/office/spreadsheetml/2009/9/main" objectType="Radio" firstButton="1" fmlaLink="$R$19"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25400</xdr:colOff>
          <xdr:row>20</xdr:row>
          <xdr:rowOff>63500</xdr:rowOff>
        </xdr:from>
        <xdr:to>
          <xdr:col>6</xdr:col>
          <xdr:colOff>1422400</xdr:colOff>
          <xdr:row>20</xdr:row>
          <xdr:rowOff>330200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ea typeface="Geneva"/>
                  <a:cs typeface="Geneva"/>
                </a:rPr>
                <a:t>EXP Enhance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50800</xdr:rowOff>
        </xdr:from>
        <xdr:to>
          <xdr:col>7</xdr:col>
          <xdr:colOff>0</xdr:colOff>
          <xdr:row>21</xdr:row>
          <xdr:rowOff>317500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ea typeface="Geneva"/>
                  <a:cs typeface="Geneva"/>
                </a:rPr>
                <a:t>EXP Generate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22</xdr:row>
          <xdr:rowOff>63500</xdr:rowOff>
        </xdr:from>
        <xdr:to>
          <xdr:col>7</xdr:col>
          <xdr:colOff>647700</xdr:colOff>
          <xdr:row>22</xdr:row>
          <xdr:rowOff>304800</xdr:rowOff>
        </xdr:to>
        <xdr:sp macro="" textlink="">
          <xdr:nvSpPr>
            <xdr:cNvPr id="2051" name="Drop Down 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23</xdr:row>
          <xdr:rowOff>63500</xdr:rowOff>
        </xdr:from>
        <xdr:to>
          <xdr:col>7</xdr:col>
          <xdr:colOff>647700</xdr:colOff>
          <xdr:row>23</xdr:row>
          <xdr:rowOff>304800</xdr:rowOff>
        </xdr:to>
        <xdr:sp macro="" textlink="">
          <xdr:nvSpPr>
            <xdr:cNvPr id="2052" name="Drop Down 4"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24</xdr:row>
          <xdr:rowOff>63500</xdr:rowOff>
        </xdr:from>
        <xdr:to>
          <xdr:col>7</xdr:col>
          <xdr:colOff>647700</xdr:colOff>
          <xdr:row>24</xdr:row>
          <xdr:rowOff>304800</xdr:rowOff>
        </xdr:to>
        <xdr:sp macro="" textlink="">
          <xdr:nvSpPr>
            <xdr:cNvPr id="2053" name="Drop Down 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24</xdr:row>
          <xdr:rowOff>381000</xdr:rowOff>
        </xdr:from>
        <xdr:to>
          <xdr:col>6</xdr:col>
          <xdr:colOff>1397000</xdr:colOff>
          <xdr:row>26</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ea typeface="Geneva"/>
                  <a:cs typeface="Geneva"/>
                </a:rPr>
                <a:t>Extra Specialness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20</xdr:row>
          <xdr:rowOff>0</xdr:rowOff>
        </xdr:from>
        <xdr:to>
          <xdr:col>8</xdr:col>
          <xdr:colOff>1320800</xdr:colOff>
          <xdr:row>21</xdr:row>
          <xdr:rowOff>12700</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ea typeface="Geneva"/>
                  <a:cs typeface="Geneva"/>
                </a:rPr>
                <a:t>Gold Enhance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xdr:row>
          <xdr:rowOff>0</xdr:rowOff>
        </xdr:from>
        <xdr:to>
          <xdr:col>9</xdr:col>
          <xdr:colOff>419100</xdr:colOff>
          <xdr:row>22</xdr:row>
          <xdr:rowOff>12700</xdr:rowOff>
        </xdr:to>
        <xdr:sp macro="" textlink="">
          <xdr:nvSpPr>
            <xdr:cNvPr id="2056" name="Option Button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ea typeface="Geneva"/>
                  <a:cs typeface="Geneva"/>
                </a:rPr>
                <a:t>Gold Generate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8</xdr:col>
          <xdr:colOff>0</xdr:colOff>
          <xdr:row>22</xdr:row>
          <xdr:rowOff>0</xdr:rowOff>
        </xdr:to>
        <xdr:sp macro="" textlink="">
          <xdr:nvSpPr>
            <xdr:cNvPr id="2057" name="Group Box 9" hidden="1">
              <a:extLst>
                <a:ext uri="{63B3BB69-23CF-44E3-9099-C40C66FF867C}">
                  <a14:compatExt spid="_x0000_s20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1320800</xdr:colOff>
          <xdr:row>20</xdr:row>
          <xdr:rowOff>63500</xdr:rowOff>
        </xdr:from>
        <xdr:to>
          <xdr:col>8</xdr:col>
          <xdr:colOff>0</xdr:colOff>
          <xdr:row>20</xdr:row>
          <xdr:rowOff>330200</xdr:rowOff>
        </xdr:to>
        <xdr:sp macro="" textlink="">
          <xdr:nvSpPr>
            <xdr:cNvPr id="2058" name="Option Button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ea typeface="Geneva"/>
                  <a:cs typeface="Geneva"/>
                </a:rPr>
                <a:t>No EXP boost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215900</xdr:colOff>
          <xdr:row>20</xdr:row>
          <xdr:rowOff>0</xdr:rowOff>
        </xdr:from>
        <xdr:to>
          <xdr:col>10</xdr:col>
          <xdr:colOff>0</xdr:colOff>
          <xdr:row>21</xdr:row>
          <xdr:rowOff>12700</xdr:rowOff>
        </xdr:to>
        <xdr:sp macro="" textlink="">
          <xdr:nvSpPr>
            <xdr:cNvPr id="2059" name="Option Button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ea typeface="Geneva"/>
                  <a:cs typeface="Geneva"/>
                </a:rPr>
                <a:t>No Gold boost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10"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31"/>
  <sheetViews>
    <sheetView workbookViewId="0">
      <selection activeCell="A4" sqref="A4"/>
    </sheetView>
  </sheetViews>
  <sheetFormatPr baseColWidth="10" defaultRowHeight="16" x14ac:dyDescent="0.2"/>
  <sheetData>
    <row r="3" spans="2:6" ht="44" customHeight="1" x14ac:dyDescent="0.35">
      <c r="B3" s="76" t="s">
        <v>93</v>
      </c>
      <c r="C3" s="77"/>
      <c r="D3" s="78"/>
      <c r="E3" s="78"/>
      <c r="F3" s="78"/>
    </row>
    <row r="4" spans="2:6" ht="63" customHeight="1" x14ac:dyDescent="0.2">
      <c r="B4" s="81" t="s">
        <v>95</v>
      </c>
      <c r="C4" s="81"/>
      <c r="D4" s="81"/>
      <c r="E4" s="81"/>
      <c r="F4" s="81"/>
    </row>
    <row r="5" spans="2:6" ht="15" customHeight="1" x14ac:dyDescent="0.2">
      <c r="B5" s="81"/>
      <c r="C5" s="81"/>
      <c r="D5" s="81"/>
      <c r="E5" s="81"/>
      <c r="F5" s="81"/>
    </row>
    <row r="6" spans="2:6" ht="15" hidden="1" customHeight="1" x14ac:dyDescent="0.2">
      <c r="B6" s="81"/>
      <c r="C6" s="81"/>
      <c r="D6" s="81"/>
      <c r="E6" s="81"/>
      <c r="F6" s="81"/>
    </row>
    <row r="7" spans="2:6" ht="112" customHeight="1" x14ac:dyDescent="0.2">
      <c r="B7" s="81" t="s">
        <v>96</v>
      </c>
      <c r="C7" s="81"/>
      <c r="D7" s="81"/>
      <c r="E7" s="81"/>
      <c r="F7" s="81"/>
    </row>
    <row r="8" spans="2:6" ht="104" customHeight="1" x14ac:dyDescent="0.2">
      <c r="B8" s="81" t="s">
        <v>100</v>
      </c>
      <c r="C8" s="81"/>
      <c r="D8" s="81"/>
      <c r="E8" s="81"/>
      <c r="F8" s="81"/>
    </row>
    <row r="9" spans="2:6" ht="15" customHeight="1" x14ac:dyDescent="0.2">
      <c r="B9" s="81" t="s">
        <v>101</v>
      </c>
      <c r="C9" s="81"/>
      <c r="D9" s="81"/>
      <c r="E9" s="81"/>
      <c r="F9" s="81"/>
    </row>
    <row r="10" spans="2:6" ht="15" customHeight="1" x14ac:dyDescent="0.2">
      <c r="B10" s="81"/>
      <c r="C10" s="81"/>
      <c r="D10" s="81"/>
      <c r="E10" s="81"/>
      <c r="F10" s="81"/>
    </row>
    <row r="11" spans="2:6" ht="15" customHeight="1" x14ac:dyDescent="0.2">
      <c r="B11" s="81"/>
      <c r="C11" s="81"/>
      <c r="D11" s="81"/>
      <c r="E11" s="81"/>
      <c r="F11" s="81"/>
    </row>
    <row r="12" spans="2:6" ht="15" customHeight="1" x14ac:dyDescent="0.2">
      <c r="B12" s="81"/>
      <c r="C12" s="81"/>
      <c r="D12" s="81"/>
      <c r="E12" s="81"/>
      <c r="F12" s="81"/>
    </row>
    <row r="13" spans="2:6" ht="15" customHeight="1" x14ac:dyDescent="0.2">
      <c r="B13" s="81"/>
      <c r="C13" s="81"/>
      <c r="D13" s="81"/>
      <c r="E13" s="81"/>
      <c r="F13" s="81"/>
    </row>
    <row r="14" spans="2:6" ht="15" customHeight="1" x14ac:dyDescent="0.2">
      <c r="B14" s="81"/>
      <c r="C14" s="81"/>
      <c r="D14" s="81"/>
      <c r="E14" s="81"/>
      <c r="F14" s="81"/>
    </row>
    <row r="15" spans="2:6" ht="15" customHeight="1" x14ac:dyDescent="0.2">
      <c r="B15" s="81"/>
      <c r="C15" s="81"/>
      <c r="D15" s="81"/>
      <c r="E15" s="81"/>
      <c r="F15" s="81"/>
    </row>
    <row r="16" spans="2:6" ht="15" customHeight="1" x14ac:dyDescent="0.2">
      <c r="B16" s="81"/>
      <c r="C16" s="81"/>
      <c r="D16" s="81"/>
      <c r="E16" s="81"/>
      <c r="F16" s="81"/>
    </row>
    <row r="17" spans="2:6" ht="15" customHeight="1" x14ac:dyDescent="0.2">
      <c r="B17" s="45"/>
      <c r="C17" s="45"/>
      <c r="D17" s="45"/>
      <c r="E17" s="45"/>
      <c r="F17" s="45"/>
    </row>
    <row r="18" spans="2:6" ht="15" customHeight="1" x14ac:dyDescent="0.2">
      <c r="B18" s="45"/>
      <c r="C18" s="45"/>
      <c r="D18" s="45"/>
      <c r="E18" s="45"/>
      <c r="F18" s="45"/>
    </row>
    <row r="19" spans="2:6" ht="15" customHeight="1" x14ac:dyDescent="0.2">
      <c r="B19" s="45"/>
      <c r="C19" s="45"/>
      <c r="D19" s="45"/>
      <c r="E19" s="45"/>
      <c r="F19" s="45"/>
    </row>
    <row r="20" spans="2:6" ht="15" customHeight="1" x14ac:dyDescent="0.2">
      <c r="B20" s="45"/>
      <c r="C20" s="45"/>
      <c r="D20" s="45"/>
      <c r="E20" s="45"/>
      <c r="F20" s="45"/>
    </row>
    <row r="21" spans="2:6" ht="15" customHeight="1" x14ac:dyDescent="0.2">
      <c r="B21" s="45"/>
      <c r="C21" s="45"/>
      <c r="D21" s="45"/>
      <c r="E21" s="45"/>
      <c r="F21" s="45"/>
    </row>
    <row r="22" spans="2:6" ht="15" customHeight="1" x14ac:dyDescent="0.2">
      <c r="B22" s="45"/>
      <c r="C22" s="45"/>
      <c r="D22" s="45"/>
      <c r="E22" s="45"/>
      <c r="F22" s="45"/>
    </row>
    <row r="23" spans="2:6" ht="15" customHeight="1" x14ac:dyDescent="0.2">
      <c r="B23" s="45"/>
      <c r="C23" s="45"/>
      <c r="D23" s="45"/>
      <c r="E23" s="45"/>
      <c r="F23" s="45"/>
    </row>
    <row r="24" spans="2:6" ht="15" customHeight="1" x14ac:dyDescent="0.2">
      <c r="B24" s="45"/>
      <c r="C24" s="45"/>
      <c r="D24" s="45"/>
      <c r="E24" s="45"/>
      <c r="F24" s="45"/>
    </row>
    <row r="25" spans="2:6" ht="15" customHeight="1" x14ac:dyDescent="0.2">
      <c r="B25" s="45"/>
      <c r="C25" s="45"/>
      <c r="D25" s="45"/>
      <c r="E25" s="45"/>
      <c r="F25" s="45"/>
    </row>
    <row r="26" spans="2:6" ht="15" customHeight="1" x14ac:dyDescent="0.2">
      <c r="B26" s="45"/>
      <c r="C26" s="45"/>
      <c r="D26" s="45"/>
      <c r="E26" s="45"/>
      <c r="F26" s="45"/>
    </row>
    <row r="27" spans="2:6" ht="15" customHeight="1" x14ac:dyDescent="0.2">
      <c r="B27" s="45"/>
      <c r="C27" s="45"/>
      <c r="D27" s="45"/>
      <c r="E27" s="45"/>
      <c r="F27" s="45"/>
    </row>
    <row r="28" spans="2:6" ht="15" customHeight="1" x14ac:dyDescent="0.2">
      <c r="B28" s="45"/>
      <c r="C28" s="45"/>
      <c r="D28" s="45"/>
      <c r="E28" s="45"/>
      <c r="F28" s="45"/>
    </row>
    <row r="29" spans="2:6" ht="15" customHeight="1" x14ac:dyDescent="0.2">
      <c r="B29" s="45"/>
      <c r="C29" s="45"/>
      <c r="D29" s="45"/>
      <c r="E29" s="45"/>
      <c r="F29" s="45"/>
    </row>
    <row r="30" spans="2:6" ht="15" customHeight="1" x14ac:dyDescent="0.2">
      <c r="B30" s="45"/>
      <c r="C30" s="45"/>
      <c r="D30" s="45"/>
      <c r="E30" s="45"/>
      <c r="F30" s="45"/>
    </row>
    <row r="31" spans="2:6" ht="15" customHeight="1" x14ac:dyDescent="0.2">
      <c r="B31" s="45"/>
      <c r="C31" s="45"/>
      <c r="D31" s="45"/>
      <c r="E31" s="45"/>
      <c r="F31" s="45"/>
    </row>
  </sheetData>
  <mergeCells count="4">
    <mergeCell ref="B9:F16"/>
    <mergeCell ref="B4:F6"/>
    <mergeCell ref="B7:F7"/>
    <mergeCell ref="B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pageSetUpPr fitToPage="1"/>
  </sheetPr>
  <dimension ref="A1:T62"/>
  <sheetViews>
    <sheetView tabSelected="1" topLeftCell="A9" workbookViewId="0">
      <selection activeCell="L15" sqref="L15"/>
    </sheetView>
  </sheetViews>
  <sheetFormatPr baseColWidth="10" defaultRowHeight="16" x14ac:dyDescent="0.2"/>
  <cols>
    <col min="4" max="4" width="22.33203125" customWidth="1"/>
    <col min="5" max="5" width="20" customWidth="1"/>
    <col min="7" max="7" width="18.83203125" customWidth="1"/>
    <col min="8" max="8" width="16.83203125" customWidth="1"/>
    <col min="9" max="9" width="18.5" customWidth="1"/>
    <col min="10" max="10" width="19.6640625" customWidth="1"/>
    <col min="11" max="11" width="13.83203125" customWidth="1"/>
  </cols>
  <sheetData>
    <row r="1" spans="1:12" x14ac:dyDescent="0.2">
      <c r="A1" s="82" t="s">
        <v>0</v>
      </c>
      <c r="B1" s="83"/>
      <c r="C1" s="83"/>
      <c r="D1" s="83"/>
      <c r="E1" s="83"/>
      <c r="F1" s="83"/>
      <c r="G1" s="83"/>
      <c r="H1" s="83"/>
      <c r="I1" s="83"/>
      <c r="J1" s="83"/>
      <c r="K1" s="83"/>
      <c r="L1" s="55"/>
    </row>
    <row r="2" spans="1:12" x14ac:dyDescent="0.2">
      <c r="A2" s="84"/>
      <c r="B2" s="85"/>
      <c r="C2" s="85"/>
      <c r="D2" s="85"/>
      <c r="E2" s="85"/>
      <c r="F2" s="85"/>
      <c r="G2" s="85"/>
      <c r="H2" s="85"/>
      <c r="I2" s="85"/>
      <c r="J2" s="85"/>
      <c r="K2" s="85"/>
      <c r="L2" s="56"/>
    </row>
    <row r="3" spans="1:12" x14ac:dyDescent="0.2">
      <c r="A3" s="84"/>
      <c r="B3" s="85"/>
      <c r="C3" s="85"/>
      <c r="D3" s="85"/>
      <c r="E3" s="85"/>
      <c r="F3" s="85"/>
      <c r="G3" s="85"/>
      <c r="H3" s="85"/>
      <c r="I3" s="85"/>
      <c r="J3" s="85"/>
      <c r="K3" s="85"/>
      <c r="L3" s="56"/>
    </row>
    <row r="4" spans="1:12" x14ac:dyDescent="0.2">
      <c r="A4" s="57"/>
      <c r="B4" s="11"/>
      <c r="C4" s="11"/>
      <c r="D4" s="11"/>
      <c r="E4" s="11"/>
      <c r="F4" s="11"/>
      <c r="G4" s="11"/>
      <c r="H4" s="11"/>
      <c r="I4" s="11"/>
      <c r="J4" s="11"/>
      <c r="K4" s="11"/>
      <c r="L4" s="56"/>
    </row>
    <row r="5" spans="1:12" ht="15" customHeight="1" x14ac:dyDescent="0.35">
      <c r="A5" s="57"/>
      <c r="B5" s="11"/>
      <c r="C5" s="11"/>
      <c r="D5" s="11"/>
      <c r="E5" s="11"/>
      <c r="F5" s="11"/>
      <c r="G5" s="11"/>
      <c r="H5" s="58"/>
      <c r="I5" s="11"/>
      <c r="J5" s="11"/>
      <c r="K5" s="11"/>
      <c r="L5" s="56"/>
    </row>
    <row r="6" spans="1:12" x14ac:dyDescent="0.2">
      <c r="A6" s="57"/>
      <c r="B6" s="11"/>
      <c r="C6" s="11"/>
      <c r="D6" s="11"/>
      <c r="E6" s="11"/>
      <c r="F6" s="11"/>
      <c r="G6" s="11"/>
      <c r="H6" s="96"/>
      <c r="I6" s="96"/>
      <c r="J6" s="96"/>
      <c r="K6" s="96"/>
      <c r="L6" s="97"/>
    </row>
    <row r="7" spans="1:12" x14ac:dyDescent="0.2">
      <c r="A7" s="57"/>
      <c r="B7" s="11"/>
      <c r="C7" s="11"/>
      <c r="D7" s="11"/>
      <c r="E7" s="11"/>
      <c r="F7" s="11"/>
      <c r="G7" s="11"/>
      <c r="H7" s="96"/>
      <c r="I7" s="96"/>
      <c r="J7" s="96"/>
      <c r="K7" s="96"/>
      <c r="L7" s="97"/>
    </row>
    <row r="8" spans="1:12" x14ac:dyDescent="0.2">
      <c r="A8" s="57"/>
      <c r="B8" s="11"/>
      <c r="C8" s="11"/>
      <c r="D8" s="11"/>
      <c r="E8" s="11"/>
      <c r="F8" s="11"/>
      <c r="G8" s="11"/>
      <c r="H8" s="96"/>
      <c r="I8" s="96"/>
      <c r="J8" s="96"/>
      <c r="K8" s="96"/>
      <c r="L8" s="97"/>
    </row>
    <row r="9" spans="1:12" ht="39" x14ac:dyDescent="0.55000000000000004">
      <c r="A9" s="59" t="s">
        <v>61</v>
      </c>
      <c r="B9" s="11"/>
      <c r="C9" s="11"/>
      <c r="D9" s="86" t="s">
        <v>62</v>
      </c>
      <c r="E9" s="86"/>
      <c r="F9" s="86"/>
      <c r="G9" s="86"/>
      <c r="H9" s="86"/>
      <c r="I9" s="86"/>
      <c r="J9" s="86"/>
      <c r="K9" s="86"/>
      <c r="L9" s="56"/>
    </row>
    <row r="10" spans="1:12" x14ac:dyDescent="0.2">
      <c r="A10" s="57"/>
      <c r="B10" s="11"/>
      <c r="C10" s="11"/>
      <c r="D10" s="11"/>
      <c r="E10" s="11"/>
      <c r="F10" s="11"/>
      <c r="G10" s="11"/>
      <c r="H10" s="11"/>
      <c r="I10" s="11"/>
      <c r="J10" s="11"/>
      <c r="K10" s="11"/>
      <c r="L10" s="56"/>
    </row>
    <row r="11" spans="1:12" x14ac:dyDescent="0.2">
      <c r="A11" s="57"/>
      <c r="B11" s="11"/>
      <c r="C11" s="11"/>
      <c r="D11" s="11"/>
      <c r="E11" s="11"/>
      <c r="F11" s="11"/>
      <c r="G11" s="11"/>
      <c r="H11" s="11"/>
      <c r="I11" s="11"/>
      <c r="J11" s="11"/>
      <c r="K11" s="11"/>
      <c r="L11" s="56"/>
    </row>
    <row r="12" spans="1:12" s="1" customFormat="1" ht="29" thickBot="1" x14ac:dyDescent="0.45">
      <c r="A12" s="60"/>
      <c r="B12" s="2" t="s">
        <v>51</v>
      </c>
      <c r="C12" s="61"/>
      <c r="D12" s="61" t="s">
        <v>56</v>
      </c>
      <c r="E12" s="61"/>
      <c r="F12" s="61"/>
      <c r="G12" s="61" t="s">
        <v>57</v>
      </c>
      <c r="H12" s="61"/>
      <c r="I12" s="61"/>
      <c r="J12" s="61" t="s">
        <v>59</v>
      </c>
      <c r="K12" s="61"/>
      <c r="L12" s="62"/>
    </row>
    <row r="13" spans="1:12" ht="31" customHeight="1" x14ac:dyDescent="0.45">
      <c r="A13" s="63" t="s">
        <v>1</v>
      </c>
      <c r="B13" s="3"/>
      <c r="C13" s="11"/>
      <c r="D13" s="102" t="s">
        <v>52</v>
      </c>
      <c r="E13" s="105">
        <f>SUM(B13:B62)</f>
        <v>0</v>
      </c>
      <c r="F13" s="11"/>
      <c r="G13" s="6" t="s">
        <v>58</v>
      </c>
      <c r="H13" s="10">
        <f>0.75*E14*E13</f>
        <v>0</v>
      </c>
      <c r="I13" s="64"/>
      <c r="J13" s="87" t="s">
        <v>55</v>
      </c>
      <c r="K13" s="108" t="str">
        <f>IF(E14=0,"NG",IF(E14=1,"F",IF(E14=2,"D-",IF(E14=3,"D",IF(E14=4,"D+",IF(E14=5,"C-",IF(E14=6,"C",IF(E14=7,"C+",IF(E14=8,"B-",IF(E14=9,"B",IF(E14=10,"B+",IF(E14=11,"A-",IF(E14=12,"A","A+")))))))))))))</f>
        <v>NG</v>
      </c>
      <c r="L13" s="56"/>
    </row>
    <row r="14" spans="1:12" ht="31" customHeight="1" x14ac:dyDescent="0.4">
      <c r="A14" s="65" t="s">
        <v>2</v>
      </c>
      <c r="B14" s="4"/>
      <c r="C14" s="11"/>
      <c r="D14" s="103" t="s">
        <v>53</v>
      </c>
      <c r="E14" s="106">
        <f>IF(E13&lt;25,0,IF(E13&lt;100,1,IF(E13&lt;350,2,IF(E13&lt;600,3,IF(E13&lt;850,4,IF(E13&lt;1100,5,IF(E13&lt;1500,6,IF(E13&lt;2000,7,IF(E13&lt;2600,8,IF(E13&lt;3250,9,IF(E13&lt;4500,10,IF(E13&lt;6500,11,IF(E13&lt;9000,12,IF(E13&lt;14000,13,14))))))))))))))</f>
        <v>0</v>
      </c>
      <c r="F14" s="11"/>
      <c r="G14" s="7" t="s">
        <v>60</v>
      </c>
      <c r="H14" s="8">
        <f>IF(H13&lt;25,0,IF(H13&lt;100,1,IF(H13&lt;350,2,IF(H13&lt;600,3,IF(H13&lt;850,4,IF(H13&lt;1100,5,IF(H13&lt;1500,6,IF(H13&lt;2000,7,IF(H13&lt;2600,8,IF(H13&lt;3250,9,IF(H13&lt;4500,10,IF(H13&lt;6500,11,IF(H13&lt;9000,12,IF(H13&lt;14000,13,14))))))))))))))</f>
        <v>0</v>
      </c>
      <c r="I14" s="64"/>
      <c r="J14" s="88"/>
      <c r="K14" s="109"/>
      <c r="L14" s="56"/>
    </row>
    <row r="15" spans="1:12" ht="31" customHeight="1" thickBot="1" x14ac:dyDescent="0.25">
      <c r="A15" s="63" t="s">
        <v>3</v>
      </c>
      <c r="B15" s="3"/>
      <c r="C15" s="11"/>
      <c r="D15" s="104"/>
      <c r="E15" s="107"/>
      <c r="F15" s="11"/>
      <c r="G15" s="9" t="s">
        <v>54</v>
      </c>
      <c r="H15" s="75" t="str">
        <f>IF(H14=0,"NG",IF(H14=1,"F",IF(H14=2,"D-",IF(H14=3,"D",IF(H14=4,"D+",IF(H14=5,"C-",IF(H14=6,"C",IF(H14=7,"C+",IF(H14=8,"B-",IF(H14=9,"B",IF(H14=10,"B+",IF(H14=11,"A-",IF(H14=12,"A","A+")))))))))))))</f>
        <v>NG</v>
      </c>
      <c r="I15" s="66"/>
      <c r="J15" s="89"/>
      <c r="K15" s="110"/>
      <c r="L15" s="56"/>
    </row>
    <row r="16" spans="1:12" ht="31" customHeight="1" thickBot="1" x14ac:dyDescent="0.25">
      <c r="A16" s="65" t="s">
        <v>4</v>
      </c>
      <c r="B16" s="4"/>
      <c r="C16" s="11"/>
      <c r="D16" s="11"/>
      <c r="E16" s="11"/>
      <c r="F16" s="11"/>
      <c r="G16" s="11"/>
      <c r="H16" s="11"/>
      <c r="I16" s="11"/>
      <c r="J16" s="11"/>
      <c r="K16" s="11"/>
      <c r="L16" s="56"/>
    </row>
    <row r="17" spans="1:20" ht="31" customHeight="1" x14ac:dyDescent="0.35">
      <c r="A17" s="63" t="s">
        <v>5</v>
      </c>
      <c r="B17" s="3"/>
      <c r="C17" s="11"/>
      <c r="D17" s="11"/>
      <c r="E17" s="11"/>
      <c r="F17" s="11"/>
      <c r="G17" s="58" t="s">
        <v>92</v>
      </c>
      <c r="H17" s="11"/>
      <c r="I17" s="11"/>
      <c r="J17" s="11"/>
      <c r="K17" s="11"/>
      <c r="L17" s="56"/>
      <c r="P17" s="90" t="s">
        <v>94</v>
      </c>
      <c r="Q17" s="91"/>
      <c r="R17" s="91"/>
      <c r="S17" s="91"/>
      <c r="T17" s="92"/>
    </row>
    <row r="18" spans="1:20" ht="31" customHeight="1" x14ac:dyDescent="0.35">
      <c r="A18" s="65" t="s">
        <v>6</v>
      </c>
      <c r="B18" s="4"/>
      <c r="C18" s="11"/>
      <c r="D18" s="98" t="str">
        <f>D9</f>
        <v>JEN ERIC STUDENT</v>
      </c>
      <c r="E18" s="98"/>
      <c r="F18" s="98"/>
      <c r="G18" s="96" t="s">
        <v>99</v>
      </c>
      <c r="H18" s="96"/>
      <c r="I18" s="96"/>
      <c r="J18" s="96"/>
      <c r="K18" s="11"/>
      <c r="L18" s="56"/>
      <c r="P18" s="93"/>
      <c r="Q18" s="94"/>
      <c r="R18" s="94"/>
      <c r="S18" s="94"/>
      <c r="T18" s="95"/>
    </row>
    <row r="19" spans="1:20" ht="31" customHeight="1" x14ac:dyDescent="0.4">
      <c r="A19" s="63" t="s">
        <v>7</v>
      </c>
      <c r="B19" s="3"/>
      <c r="C19" s="11"/>
      <c r="D19" s="61" t="s">
        <v>63</v>
      </c>
      <c r="E19" s="11"/>
      <c r="F19" s="11"/>
      <c r="G19" s="99"/>
      <c r="H19" s="99"/>
      <c r="I19" s="99"/>
      <c r="J19" s="99"/>
      <c r="K19" s="79"/>
      <c r="L19" s="56"/>
      <c r="P19" s="46">
        <v>0</v>
      </c>
      <c r="Q19" s="47" t="s">
        <v>84</v>
      </c>
      <c r="R19" s="47">
        <v>3</v>
      </c>
      <c r="S19" s="48" t="s">
        <v>90</v>
      </c>
      <c r="T19" s="49">
        <f>CHOOSE(R19,F25*5,F22*5,0)</f>
        <v>0</v>
      </c>
    </row>
    <row r="20" spans="1:20" ht="31" customHeight="1" x14ac:dyDescent="0.25">
      <c r="A20" s="65" t="s">
        <v>8</v>
      </c>
      <c r="B20" s="4"/>
      <c r="C20" s="11"/>
      <c r="D20" s="12"/>
      <c r="E20" s="13"/>
      <c r="F20" s="13"/>
      <c r="G20" s="25" t="s">
        <v>73</v>
      </c>
      <c r="H20" s="13"/>
      <c r="I20" s="13"/>
      <c r="J20" s="14"/>
      <c r="K20" s="18"/>
      <c r="L20" s="56"/>
      <c r="P20" s="46">
        <v>1</v>
      </c>
      <c r="Q20" s="47" t="s">
        <v>83</v>
      </c>
      <c r="R20" s="47">
        <v>3</v>
      </c>
      <c r="S20" s="48" t="s">
        <v>91</v>
      </c>
      <c r="T20" s="49">
        <f>CHOOSE(R20,(F22/2)*5,F22*5,0)</f>
        <v>0</v>
      </c>
    </row>
    <row r="21" spans="1:20" ht="31" customHeight="1" x14ac:dyDescent="0.25">
      <c r="A21" s="63" t="s">
        <v>9</v>
      </c>
      <c r="B21" s="3"/>
      <c r="C21" s="11"/>
      <c r="D21" s="15" t="s">
        <v>64</v>
      </c>
      <c r="E21" s="16"/>
      <c r="F21" s="27"/>
      <c r="G21" s="32"/>
      <c r="H21" s="33"/>
      <c r="I21" s="34"/>
      <c r="J21" s="33"/>
      <c r="K21" s="18"/>
      <c r="L21" s="56"/>
      <c r="P21" s="46">
        <v>2</v>
      </c>
      <c r="Q21" s="47" t="s">
        <v>80</v>
      </c>
      <c r="R21" s="47">
        <v>1</v>
      </c>
      <c r="S21" s="48" t="s">
        <v>85</v>
      </c>
      <c r="T21" s="49">
        <f>CHOOSE(R21,0,F27*5,F27*10,F27*15)</f>
        <v>0</v>
      </c>
    </row>
    <row r="22" spans="1:20" ht="31" customHeight="1" x14ac:dyDescent="0.25">
      <c r="A22" s="65" t="s">
        <v>10</v>
      </c>
      <c r="B22" s="4"/>
      <c r="C22" s="11"/>
      <c r="D22" s="18" t="s">
        <v>65</v>
      </c>
      <c r="E22" s="19"/>
      <c r="F22" s="26"/>
      <c r="G22" s="35"/>
      <c r="H22" s="36"/>
      <c r="I22" s="37"/>
      <c r="J22" s="38"/>
      <c r="K22" s="18"/>
      <c r="L22" s="56"/>
      <c r="P22" s="46">
        <v>3</v>
      </c>
      <c r="Q22" s="47" t="s">
        <v>81</v>
      </c>
      <c r="R22" s="47">
        <v>1</v>
      </c>
      <c r="S22" s="48" t="s">
        <v>86</v>
      </c>
      <c r="T22" s="49">
        <f t="shared" ref="T22:T23" si="0">CHOOSE(R22,0,F28*5,F28*10,F28*15)</f>
        <v>0</v>
      </c>
    </row>
    <row r="23" spans="1:20" ht="31" customHeight="1" x14ac:dyDescent="0.25">
      <c r="A23" s="63" t="s">
        <v>11</v>
      </c>
      <c r="B23" s="3"/>
      <c r="C23" s="11"/>
      <c r="D23" s="20" t="s">
        <v>71</v>
      </c>
      <c r="E23" s="21"/>
      <c r="F23" s="28"/>
      <c r="G23" s="30" t="s">
        <v>68</v>
      </c>
      <c r="H23" s="31"/>
      <c r="I23" s="41"/>
      <c r="J23" s="42"/>
      <c r="K23" s="18"/>
      <c r="L23" s="56"/>
      <c r="P23" s="50"/>
      <c r="Q23" s="51" t="s">
        <v>82</v>
      </c>
      <c r="R23" s="51">
        <v>1</v>
      </c>
      <c r="S23" s="48" t="s">
        <v>87</v>
      </c>
      <c r="T23" s="49">
        <f t="shared" si="0"/>
        <v>0</v>
      </c>
    </row>
    <row r="24" spans="1:20" ht="31" customHeight="1" x14ac:dyDescent="0.25">
      <c r="A24" s="65" t="s">
        <v>12</v>
      </c>
      <c r="B24" s="4"/>
      <c r="C24" s="11"/>
      <c r="D24" s="18" t="s">
        <v>66</v>
      </c>
      <c r="E24" s="19"/>
      <c r="F24" s="26"/>
      <c r="G24" s="39" t="s">
        <v>69</v>
      </c>
      <c r="H24" s="36"/>
      <c r="I24" s="41"/>
      <c r="J24" s="42"/>
      <c r="K24" s="18"/>
      <c r="L24" s="56"/>
      <c r="P24" s="50"/>
      <c r="Q24" s="51" t="s">
        <v>76</v>
      </c>
      <c r="R24" s="51" t="b">
        <v>0</v>
      </c>
      <c r="S24" s="48" t="s">
        <v>88</v>
      </c>
      <c r="T24" s="49">
        <f>IF(R24=TRUE,F30*0.5,0)</f>
        <v>0</v>
      </c>
    </row>
    <row r="25" spans="1:20" ht="31" customHeight="1" thickBot="1" x14ac:dyDescent="0.3">
      <c r="A25" s="63" t="s">
        <v>13</v>
      </c>
      <c r="B25" s="3"/>
      <c r="C25" s="11"/>
      <c r="D25" s="20" t="s">
        <v>67</v>
      </c>
      <c r="E25" s="21"/>
      <c r="F25" s="28"/>
      <c r="G25" s="30" t="s">
        <v>70</v>
      </c>
      <c r="H25" s="31"/>
      <c r="I25" s="41"/>
      <c r="J25" s="42"/>
      <c r="K25" s="18"/>
      <c r="L25" s="56"/>
      <c r="P25" s="100"/>
      <c r="Q25" s="52" t="s">
        <v>98</v>
      </c>
      <c r="R25" s="101">
        <f>E14</f>
        <v>0</v>
      </c>
      <c r="S25" s="53" t="s">
        <v>97</v>
      </c>
      <c r="T25" s="54">
        <f>IF(E14&lt;3,1,IF(E14&lt;6,2,IF(E14&lt;10,3,4)))</f>
        <v>1</v>
      </c>
    </row>
    <row r="26" spans="1:20" ht="31" customHeight="1" x14ac:dyDescent="0.25">
      <c r="A26" s="65" t="s">
        <v>14</v>
      </c>
      <c r="B26" s="4"/>
      <c r="C26" s="11"/>
      <c r="D26" s="18" t="s">
        <v>72</v>
      </c>
      <c r="E26" s="19"/>
      <c r="F26" s="26"/>
      <c r="G26" s="40"/>
      <c r="H26" s="38"/>
      <c r="I26" s="41"/>
      <c r="J26" s="42"/>
      <c r="K26" s="18"/>
      <c r="L26" s="56"/>
    </row>
    <row r="27" spans="1:20" ht="31" customHeight="1" x14ac:dyDescent="0.25">
      <c r="A27" s="63" t="s">
        <v>15</v>
      </c>
      <c r="B27" s="3"/>
      <c r="C27" s="11"/>
      <c r="D27" s="20" t="s">
        <v>77</v>
      </c>
      <c r="E27" s="17"/>
      <c r="F27" s="28"/>
      <c r="G27" s="41"/>
      <c r="H27" s="41"/>
      <c r="I27" s="41"/>
      <c r="J27" s="42"/>
      <c r="K27" s="18"/>
      <c r="L27" s="56"/>
    </row>
    <row r="28" spans="1:20" ht="31" customHeight="1" x14ac:dyDescent="0.25">
      <c r="A28" s="67" t="s">
        <v>16</v>
      </c>
      <c r="B28" s="5"/>
      <c r="C28" s="11"/>
      <c r="D28" s="18" t="s">
        <v>78</v>
      </c>
      <c r="E28" s="19"/>
      <c r="F28" s="26"/>
      <c r="G28" s="41"/>
      <c r="H28" s="41"/>
      <c r="I28" s="41"/>
      <c r="J28" s="42"/>
      <c r="K28" s="18"/>
      <c r="L28" s="56"/>
    </row>
    <row r="29" spans="1:20" ht="31" customHeight="1" x14ac:dyDescent="0.3">
      <c r="A29" s="63" t="s">
        <v>17</v>
      </c>
      <c r="B29" s="3"/>
      <c r="C29" s="11"/>
      <c r="D29" s="20" t="s">
        <v>79</v>
      </c>
      <c r="E29" s="24"/>
      <c r="F29" s="28"/>
      <c r="G29" s="43"/>
      <c r="H29" s="43"/>
      <c r="I29" s="43"/>
      <c r="J29" s="44"/>
      <c r="K29" s="80"/>
      <c r="L29" s="56"/>
    </row>
    <row r="30" spans="1:20" ht="31" customHeight="1" x14ac:dyDescent="0.35">
      <c r="A30" s="65" t="s">
        <v>18</v>
      </c>
      <c r="B30" s="4"/>
      <c r="C30" s="11"/>
      <c r="D30" s="22" t="s">
        <v>89</v>
      </c>
      <c r="E30" s="23"/>
      <c r="F30" s="29"/>
      <c r="G30" s="72" t="s">
        <v>74</v>
      </c>
      <c r="H30" s="74">
        <f>(F21+F23+T20+T21+T22+T23+T24)*T25</f>
        <v>0</v>
      </c>
      <c r="I30" s="73" t="s">
        <v>75</v>
      </c>
      <c r="J30" s="74">
        <f>F24+F26+T19</f>
        <v>0</v>
      </c>
      <c r="K30" s="18"/>
      <c r="L30" s="56"/>
    </row>
    <row r="31" spans="1:20" ht="31" customHeight="1" x14ac:dyDescent="0.2">
      <c r="A31" s="63" t="s">
        <v>19</v>
      </c>
      <c r="B31" s="3"/>
      <c r="C31" s="11"/>
      <c r="D31" s="11"/>
      <c r="E31" s="11"/>
      <c r="F31" s="11"/>
      <c r="G31" s="11"/>
      <c r="H31" s="11"/>
      <c r="I31" s="11"/>
      <c r="J31" s="11"/>
      <c r="K31" s="11"/>
      <c r="L31" s="56"/>
    </row>
    <row r="32" spans="1:20" ht="31" customHeight="1" x14ac:dyDescent="0.2">
      <c r="A32" s="65" t="s">
        <v>20</v>
      </c>
      <c r="B32" s="4"/>
      <c r="C32" s="11"/>
      <c r="D32" s="11"/>
      <c r="E32" s="11"/>
      <c r="F32" s="11"/>
      <c r="G32" s="11"/>
      <c r="H32" s="11"/>
      <c r="I32" s="11"/>
      <c r="J32" s="11"/>
      <c r="K32" s="11"/>
      <c r="L32" s="56"/>
    </row>
    <row r="33" spans="1:12" ht="31" customHeight="1" x14ac:dyDescent="0.2">
      <c r="A33" s="63" t="s">
        <v>21</v>
      </c>
      <c r="B33" s="3"/>
      <c r="C33" s="11"/>
      <c r="D33" s="11"/>
      <c r="E33" s="11"/>
      <c r="F33" s="11"/>
      <c r="G33" s="11"/>
      <c r="H33" s="11"/>
      <c r="I33" s="11"/>
      <c r="J33" s="11"/>
      <c r="K33" s="11"/>
      <c r="L33" s="56"/>
    </row>
    <row r="34" spans="1:12" ht="31" customHeight="1" x14ac:dyDescent="0.2">
      <c r="A34" s="65" t="s">
        <v>22</v>
      </c>
      <c r="B34" s="4"/>
      <c r="C34" s="11"/>
      <c r="D34" s="11"/>
      <c r="E34" s="11"/>
      <c r="F34" s="11"/>
      <c r="G34" s="11"/>
      <c r="H34" s="11"/>
      <c r="I34" s="11"/>
      <c r="J34" s="11"/>
      <c r="K34" s="11"/>
      <c r="L34" s="56"/>
    </row>
    <row r="35" spans="1:12" ht="31" customHeight="1" x14ac:dyDescent="0.2">
      <c r="A35" s="63" t="s">
        <v>23</v>
      </c>
      <c r="B35" s="3"/>
      <c r="C35" s="11"/>
      <c r="D35" s="11"/>
      <c r="E35" s="11"/>
      <c r="F35" s="11"/>
      <c r="G35" s="11"/>
      <c r="H35" s="11"/>
      <c r="I35" s="11"/>
      <c r="J35" s="11"/>
      <c r="K35" s="11"/>
      <c r="L35" s="56"/>
    </row>
    <row r="36" spans="1:12" ht="31" customHeight="1" x14ac:dyDescent="0.2">
      <c r="A36" s="65" t="s">
        <v>24</v>
      </c>
      <c r="B36" s="4"/>
      <c r="C36" s="11"/>
      <c r="D36" s="11"/>
      <c r="E36" s="11"/>
      <c r="F36" s="11"/>
      <c r="G36" s="11"/>
      <c r="H36" s="11"/>
      <c r="I36" s="11"/>
      <c r="J36" s="11"/>
      <c r="K36" s="11"/>
      <c r="L36" s="56"/>
    </row>
    <row r="37" spans="1:12" ht="31" customHeight="1" x14ac:dyDescent="0.2">
      <c r="A37" s="63" t="s">
        <v>25</v>
      </c>
      <c r="B37" s="3"/>
      <c r="C37" s="11"/>
      <c r="D37" s="11"/>
      <c r="E37" s="11"/>
      <c r="F37" s="11"/>
      <c r="G37" s="11"/>
      <c r="H37" s="11"/>
      <c r="I37" s="11"/>
      <c r="J37" s="11"/>
      <c r="K37" s="11"/>
      <c r="L37" s="56"/>
    </row>
    <row r="38" spans="1:12" ht="31" customHeight="1" x14ac:dyDescent="0.2">
      <c r="A38" s="65" t="s">
        <v>26</v>
      </c>
      <c r="B38" s="4"/>
      <c r="C38" s="11"/>
      <c r="D38" s="11"/>
      <c r="E38" s="11"/>
      <c r="F38" s="11"/>
      <c r="G38" s="11"/>
      <c r="H38" s="11"/>
      <c r="I38" s="11"/>
      <c r="J38" s="11"/>
      <c r="K38" s="11"/>
      <c r="L38" s="56"/>
    </row>
    <row r="39" spans="1:12" ht="31" customHeight="1" x14ac:dyDescent="0.2">
      <c r="A39" s="63" t="s">
        <v>27</v>
      </c>
      <c r="B39" s="3"/>
      <c r="C39" s="11"/>
      <c r="D39" s="11"/>
      <c r="E39" s="11"/>
      <c r="F39" s="11"/>
      <c r="G39" s="11"/>
      <c r="H39" s="11"/>
      <c r="I39" s="11"/>
      <c r="J39" s="11"/>
      <c r="K39" s="11"/>
      <c r="L39" s="56"/>
    </row>
    <row r="40" spans="1:12" ht="31" customHeight="1" x14ac:dyDescent="0.2">
      <c r="A40" s="65" t="s">
        <v>28</v>
      </c>
      <c r="B40" s="4"/>
      <c r="C40" s="11"/>
      <c r="D40" s="11"/>
      <c r="E40" s="11"/>
      <c r="F40" s="11"/>
      <c r="G40" s="11"/>
      <c r="H40" s="11"/>
      <c r="I40" s="11"/>
      <c r="J40" s="11"/>
      <c r="K40" s="11"/>
      <c r="L40" s="56"/>
    </row>
    <row r="41" spans="1:12" ht="31" customHeight="1" x14ac:dyDescent="0.2">
      <c r="A41" s="63" t="s">
        <v>29</v>
      </c>
      <c r="B41" s="3"/>
      <c r="C41" s="11"/>
      <c r="D41" s="11"/>
      <c r="E41" s="11"/>
      <c r="F41" s="11"/>
      <c r="G41" s="11"/>
      <c r="H41" s="11"/>
      <c r="I41" s="11"/>
      <c r="J41" s="11"/>
      <c r="K41" s="11"/>
      <c r="L41" s="56"/>
    </row>
    <row r="42" spans="1:12" ht="31" customHeight="1" x14ac:dyDescent="0.2">
      <c r="A42" s="65" t="s">
        <v>30</v>
      </c>
      <c r="B42" s="4"/>
      <c r="C42" s="11"/>
      <c r="D42" s="11"/>
      <c r="E42" s="11"/>
      <c r="F42" s="11"/>
      <c r="G42" s="11"/>
      <c r="H42" s="11"/>
      <c r="I42" s="11"/>
      <c r="J42" s="11"/>
      <c r="K42" s="11"/>
      <c r="L42" s="56"/>
    </row>
    <row r="43" spans="1:12" ht="31" customHeight="1" x14ac:dyDescent="0.2">
      <c r="A43" s="63" t="s">
        <v>31</v>
      </c>
      <c r="B43" s="3"/>
      <c r="C43" s="11"/>
      <c r="D43" s="11"/>
      <c r="E43" s="11"/>
      <c r="F43" s="11"/>
      <c r="G43" s="11"/>
      <c r="H43" s="11"/>
      <c r="I43" s="11"/>
      <c r="J43" s="11"/>
      <c r="K43" s="11"/>
      <c r="L43" s="56"/>
    </row>
    <row r="44" spans="1:12" ht="31" customHeight="1" x14ac:dyDescent="0.2">
      <c r="A44" s="65" t="s">
        <v>32</v>
      </c>
      <c r="B44" s="4"/>
      <c r="C44" s="11"/>
      <c r="D44" s="11"/>
      <c r="E44" s="11"/>
      <c r="F44" s="11"/>
      <c r="G44" s="11"/>
      <c r="H44" s="11"/>
      <c r="I44" s="11"/>
      <c r="J44" s="11"/>
      <c r="K44" s="11"/>
      <c r="L44" s="56"/>
    </row>
    <row r="45" spans="1:12" ht="31" customHeight="1" x14ac:dyDescent="0.2">
      <c r="A45" s="63" t="s">
        <v>33</v>
      </c>
      <c r="B45" s="3"/>
      <c r="C45" s="11"/>
      <c r="D45" s="11"/>
      <c r="E45" s="11"/>
      <c r="F45" s="11"/>
      <c r="G45" s="11"/>
      <c r="H45" s="11"/>
      <c r="I45" s="11"/>
      <c r="J45" s="11"/>
      <c r="K45" s="11"/>
      <c r="L45" s="56"/>
    </row>
    <row r="46" spans="1:12" ht="31" customHeight="1" x14ac:dyDescent="0.2">
      <c r="A46" s="65" t="s">
        <v>34</v>
      </c>
      <c r="B46" s="4"/>
      <c r="C46" s="11"/>
      <c r="D46" s="11"/>
      <c r="E46" s="11"/>
      <c r="F46" s="11"/>
      <c r="G46" s="11"/>
      <c r="H46" s="11"/>
      <c r="I46" s="11"/>
      <c r="J46" s="11"/>
      <c r="K46" s="11"/>
      <c r="L46" s="56"/>
    </row>
    <row r="47" spans="1:12" ht="31" customHeight="1" x14ac:dyDescent="0.2">
      <c r="A47" s="63" t="s">
        <v>35</v>
      </c>
      <c r="B47" s="3"/>
      <c r="C47" s="11"/>
      <c r="D47" s="11"/>
      <c r="E47" s="11"/>
      <c r="F47" s="11"/>
      <c r="G47" s="11"/>
      <c r="H47" s="11"/>
      <c r="I47" s="11"/>
      <c r="J47" s="11"/>
      <c r="K47" s="11"/>
      <c r="L47" s="56"/>
    </row>
    <row r="48" spans="1:12" ht="31" customHeight="1" x14ac:dyDescent="0.2">
      <c r="A48" s="65" t="s">
        <v>36</v>
      </c>
      <c r="B48" s="4"/>
      <c r="C48" s="11"/>
      <c r="D48" s="11"/>
      <c r="E48" s="11"/>
      <c r="F48" s="11"/>
      <c r="G48" s="11"/>
      <c r="H48" s="11"/>
      <c r="I48" s="11"/>
      <c r="J48" s="11"/>
      <c r="K48" s="11"/>
      <c r="L48" s="56"/>
    </row>
    <row r="49" spans="1:12" ht="31" customHeight="1" x14ac:dyDescent="0.2">
      <c r="A49" s="63" t="s">
        <v>37</v>
      </c>
      <c r="B49" s="3"/>
      <c r="C49" s="11"/>
      <c r="D49" s="11"/>
      <c r="E49" s="11"/>
      <c r="F49" s="11"/>
      <c r="G49" s="11"/>
      <c r="H49" s="11"/>
      <c r="I49" s="11"/>
      <c r="J49" s="11"/>
      <c r="K49" s="11"/>
      <c r="L49" s="56"/>
    </row>
    <row r="50" spans="1:12" ht="31" customHeight="1" x14ac:dyDescent="0.2">
      <c r="A50" s="65" t="s">
        <v>38</v>
      </c>
      <c r="B50" s="4"/>
      <c r="C50" s="11"/>
      <c r="D50" s="11"/>
      <c r="E50" s="11"/>
      <c r="F50" s="11"/>
      <c r="G50" s="11"/>
      <c r="H50" s="11"/>
      <c r="I50" s="11"/>
      <c r="J50" s="11"/>
      <c r="K50" s="11"/>
      <c r="L50" s="56"/>
    </row>
    <row r="51" spans="1:12" ht="31" customHeight="1" x14ac:dyDescent="0.2">
      <c r="A51" s="63" t="s">
        <v>39</v>
      </c>
      <c r="B51" s="3"/>
      <c r="C51" s="11"/>
      <c r="D51" s="11"/>
      <c r="E51" s="11"/>
      <c r="F51" s="11"/>
      <c r="G51" s="11"/>
      <c r="H51" s="11"/>
      <c r="I51" s="11"/>
      <c r="J51" s="11"/>
      <c r="K51" s="11"/>
      <c r="L51" s="56"/>
    </row>
    <row r="52" spans="1:12" ht="31" customHeight="1" x14ac:dyDescent="0.2">
      <c r="A52" s="65" t="s">
        <v>40</v>
      </c>
      <c r="B52" s="4"/>
      <c r="C52" s="11"/>
      <c r="D52" s="11"/>
      <c r="E52" s="11"/>
      <c r="F52" s="11"/>
      <c r="G52" s="11"/>
      <c r="H52" s="11"/>
      <c r="I52" s="11"/>
      <c r="J52" s="11"/>
      <c r="K52" s="11"/>
      <c r="L52" s="56"/>
    </row>
    <row r="53" spans="1:12" ht="31" customHeight="1" x14ac:dyDescent="0.2">
      <c r="A53" s="63" t="s">
        <v>41</v>
      </c>
      <c r="B53" s="3"/>
      <c r="C53" s="11"/>
      <c r="D53" s="11"/>
      <c r="E53" s="11"/>
      <c r="F53" s="11"/>
      <c r="G53" s="11"/>
      <c r="H53" s="11"/>
      <c r="I53" s="11"/>
      <c r="J53" s="11"/>
      <c r="K53" s="11"/>
      <c r="L53" s="56"/>
    </row>
    <row r="54" spans="1:12" ht="31" customHeight="1" x14ac:dyDescent="0.2">
      <c r="A54" s="65" t="s">
        <v>42</v>
      </c>
      <c r="B54" s="4"/>
      <c r="C54" s="11"/>
      <c r="D54" s="11"/>
      <c r="E54" s="11"/>
      <c r="F54" s="11"/>
      <c r="G54" s="11"/>
      <c r="H54" s="11"/>
      <c r="I54" s="11"/>
      <c r="J54" s="11"/>
      <c r="K54" s="11"/>
      <c r="L54" s="56"/>
    </row>
    <row r="55" spans="1:12" ht="31" customHeight="1" x14ac:dyDescent="0.2">
      <c r="A55" s="63" t="s">
        <v>43</v>
      </c>
      <c r="B55" s="3"/>
      <c r="C55" s="11"/>
      <c r="D55" s="11"/>
      <c r="E55" s="11"/>
      <c r="F55" s="11"/>
      <c r="G55" s="11"/>
      <c r="H55" s="11"/>
      <c r="I55" s="11"/>
      <c r="J55" s="11"/>
      <c r="K55" s="11"/>
      <c r="L55" s="56"/>
    </row>
    <row r="56" spans="1:12" ht="31" customHeight="1" x14ac:dyDescent="0.2">
      <c r="A56" s="65" t="s">
        <v>44</v>
      </c>
      <c r="B56" s="4"/>
      <c r="C56" s="11"/>
      <c r="D56" s="11"/>
      <c r="E56" s="11"/>
      <c r="F56" s="11"/>
      <c r="G56" s="11"/>
      <c r="H56" s="11"/>
      <c r="I56" s="11"/>
      <c r="J56" s="11"/>
      <c r="K56" s="11"/>
      <c r="L56" s="56"/>
    </row>
    <row r="57" spans="1:12" ht="31" customHeight="1" x14ac:dyDescent="0.2">
      <c r="A57" s="63" t="s">
        <v>45</v>
      </c>
      <c r="B57" s="3"/>
      <c r="C57" s="11"/>
      <c r="D57" s="11"/>
      <c r="E57" s="11"/>
      <c r="F57" s="11"/>
      <c r="G57" s="11"/>
      <c r="H57" s="11"/>
      <c r="I57" s="11"/>
      <c r="J57" s="11"/>
      <c r="K57" s="11"/>
      <c r="L57" s="56"/>
    </row>
    <row r="58" spans="1:12" ht="31" customHeight="1" x14ac:dyDescent="0.2">
      <c r="A58" s="65" t="s">
        <v>46</v>
      </c>
      <c r="B58" s="4"/>
      <c r="C58" s="11"/>
      <c r="D58" s="11"/>
      <c r="E58" s="11"/>
      <c r="F58" s="11"/>
      <c r="G58" s="11"/>
      <c r="H58" s="11"/>
      <c r="I58" s="11"/>
      <c r="J58" s="11"/>
      <c r="K58" s="11"/>
      <c r="L58" s="56"/>
    </row>
    <row r="59" spans="1:12" ht="31" customHeight="1" x14ac:dyDescent="0.2">
      <c r="A59" s="63" t="s">
        <v>47</v>
      </c>
      <c r="B59" s="3"/>
      <c r="C59" s="11"/>
      <c r="D59" s="11"/>
      <c r="E59" s="11"/>
      <c r="F59" s="11"/>
      <c r="G59" s="11"/>
      <c r="H59" s="11"/>
      <c r="I59" s="11"/>
      <c r="J59" s="11"/>
      <c r="K59" s="11"/>
      <c r="L59" s="56"/>
    </row>
    <row r="60" spans="1:12" ht="31" customHeight="1" x14ac:dyDescent="0.2">
      <c r="A60" s="65" t="s">
        <v>48</v>
      </c>
      <c r="B60" s="4"/>
      <c r="C60" s="11"/>
      <c r="D60" s="11"/>
      <c r="E60" s="11"/>
      <c r="F60" s="11"/>
      <c r="G60" s="11"/>
      <c r="H60" s="11"/>
      <c r="I60" s="11"/>
      <c r="J60" s="11"/>
      <c r="K60" s="11"/>
      <c r="L60" s="56"/>
    </row>
    <row r="61" spans="1:12" ht="31" customHeight="1" x14ac:dyDescent="0.2">
      <c r="A61" s="63" t="s">
        <v>49</v>
      </c>
      <c r="B61" s="3"/>
      <c r="C61" s="11"/>
      <c r="D61" s="11"/>
      <c r="E61" s="11"/>
      <c r="F61" s="11"/>
      <c r="G61" s="11"/>
      <c r="H61" s="11"/>
      <c r="I61" s="11"/>
      <c r="J61" s="11"/>
      <c r="K61" s="11"/>
      <c r="L61" s="56"/>
    </row>
    <row r="62" spans="1:12" ht="31" customHeight="1" thickBot="1" x14ac:dyDescent="0.25">
      <c r="A62" s="68" t="s">
        <v>50</v>
      </c>
      <c r="B62" s="69"/>
      <c r="C62" s="70"/>
      <c r="D62" s="70"/>
      <c r="E62" s="70"/>
      <c r="F62" s="70"/>
      <c r="G62" s="70"/>
      <c r="H62" s="70"/>
      <c r="I62" s="70"/>
      <c r="J62" s="70"/>
      <c r="K62" s="70"/>
      <c r="L62" s="71"/>
    </row>
  </sheetData>
  <mergeCells count="10">
    <mergeCell ref="A1:K3"/>
    <mergeCell ref="D9:K9"/>
    <mergeCell ref="J13:J15"/>
    <mergeCell ref="K13:K15"/>
    <mergeCell ref="P17:T18"/>
    <mergeCell ref="H6:L8"/>
    <mergeCell ref="D18:F18"/>
    <mergeCell ref="G18:J19"/>
    <mergeCell ref="D14:D15"/>
    <mergeCell ref="E14:E15"/>
  </mergeCells>
  <phoneticPr fontId="21" type="noConversion"/>
  <pageMargins left="0.75" right="0.75" top="1" bottom="1" header="0.5" footer="0.5"/>
  <pageSetup scale="32"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2049" r:id="rId3" name="Option Button 1">
              <controlPr defaultSize="0" autoFill="0" autoLine="0" autoPict="0">
                <anchor moveWithCells="1">
                  <from>
                    <xdr:col>6</xdr:col>
                    <xdr:colOff>25400</xdr:colOff>
                    <xdr:row>20</xdr:row>
                    <xdr:rowOff>63500</xdr:rowOff>
                  </from>
                  <to>
                    <xdr:col>6</xdr:col>
                    <xdr:colOff>1422400</xdr:colOff>
                    <xdr:row>20</xdr:row>
                    <xdr:rowOff>330200</xdr:rowOff>
                  </to>
                </anchor>
              </controlPr>
            </control>
          </mc:Choice>
          <mc:Fallback/>
        </mc:AlternateContent>
        <mc:AlternateContent xmlns:mc="http://schemas.openxmlformats.org/markup-compatibility/2006">
          <mc:Choice Requires="x14">
            <control shapeId="2050" r:id="rId4" name="Option Button 2">
              <controlPr defaultSize="0" autoFill="0" autoLine="0" autoPict="0">
                <anchor moveWithCells="1">
                  <from>
                    <xdr:col>6</xdr:col>
                    <xdr:colOff>38100</xdr:colOff>
                    <xdr:row>21</xdr:row>
                    <xdr:rowOff>50800</xdr:rowOff>
                  </from>
                  <to>
                    <xdr:col>7</xdr:col>
                    <xdr:colOff>0</xdr:colOff>
                    <xdr:row>21</xdr:row>
                    <xdr:rowOff>317500</xdr:rowOff>
                  </to>
                </anchor>
              </controlPr>
            </control>
          </mc:Choice>
          <mc:Fallback/>
        </mc:AlternateContent>
        <mc:AlternateContent xmlns:mc="http://schemas.openxmlformats.org/markup-compatibility/2006">
          <mc:Choice Requires="x14">
            <control shapeId="2051" r:id="rId5" name="Drop Down 3">
              <controlPr defaultSize="0" autoLine="0" autoPict="0">
                <anchor moveWithCells="1">
                  <from>
                    <xdr:col>7</xdr:col>
                    <xdr:colOff>25400</xdr:colOff>
                    <xdr:row>22</xdr:row>
                    <xdr:rowOff>63500</xdr:rowOff>
                  </from>
                  <to>
                    <xdr:col>7</xdr:col>
                    <xdr:colOff>647700</xdr:colOff>
                    <xdr:row>22</xdr:row>
                    <xdr:rowOff>304800</xdr:rowOff>
                  </to>
                </anchor>
              </controlPr>
            </control>
          </mc:Choice>
          <mc:Fallback/>
        </mc:AlternateContent>
        <mc:AlternateContent xmlns:mc="http://schemas.openxmlformats.org/markup-compatibility/2006">
          <mc:Choice Requires="x14">
            <control shapeId="2052" r:id="rId6" name="Drop Down 4">
              <controlPr defaultSize="0" autoLine="0" autoPict="0">
                <anchor moveWithCells="1">
                  <from>
                    <xdr:col>7</xdr:col>
                    <xdr:colOff>25400</xdr:colOff>
                    <xdr:row>23</xdr:row>
                    <xdr:rowOff>63500</xdr:rowOff>
                  </from>
                  <to>
                    <xdr:col>7</xdr:col>
                    <xdr:colOff>647700</xdr:colOff>
                    <xdr:row>23</xdr:row>
                    <xdr:rowOff>304800</xdr:rowOff>
                  </to>
                </anchor>
              </controlPr>
            </control>
          </mc:Choice>
          <mc:Fallback/>
        </mc:AlternateContent>
        <mc:AlternateContent xmlns:mc="http://schemas.openxmlformats.org/markup-compatibility/2006">
          <mc:Choice Requires="x14">
            <control shapeId="2053" r:id="rId7" name="Drop Down 5">
              <controlPr defaultSize="0" autoLine="0" autoPict="0">
                <anchor moveWithCells="1">
                  <from>
                    <xdr:col>7</xdr:col>
                    <xdr:colOff>25400</xdr:colOff>
                    <xdr:row>24</xdr:row>
                    <xdr:rowOff>63500</xdr:rowOff>
                  </from>
                  <to>
                    <xdr:col>7</xdr:col>
                    <xdr:colOff>647700</xdr:colOff>
                    <xdr:row>24</xdr:row>
                    <xdr:rowOff>304800</xdr:rowOff>
                  </to>
                </anchor>
              </controlPr>
            </control>
          </mc:Choice>
          <mc:Fallback/>
        </mc:AlternateContent>
        <mc:AlternateContent xmlns:mc="http://schemas.openxmlformats.org/markup-compatibility/2006">
          <mc:Choice Requires="x14">
            <control shapeId="2054" r:id="rId8" name="Check Box 6">
              <controlPr defaultSize="0" autoFill="0" autoLine="0" autoPict="0">
                <anchor moveWithCells="1">
                  <from>
                    <xdr:col>6</xdr:col>
                    <xdr:colOff>12700</xdr:colOff>
                    <xdr:row>24</xdr:row>
                    <xdr:rowOff>381000</xdr:rowOff>
                  </from>
                  <to>
                    <xdr:col>6</xdr:col>
                    <xdr:colOff>1397000</xdr:colOff>
                    <xdr:row>26</xdr:row>
                    <xdr:rowOff>0</xdr:rowOff>
                  </to>
                </anchor>
              </controlPr>
            </control>
          </mc:Choice>
          <mc:Fallback/>
        </mc:AlternateContent>
        <mc:AlternateContent xmlns:mc="http://schemas.openxmlformats.org/markup-compatibility/2006">
          <mc:Choice Requires="x14">
            <control shapeId="2055" r:id="rId9" name="Option Button 7">
              <controlPr defaultSize="0" autoFill="0" autoLine="0" autoPict="0">
                <anchor moveWithCells="1">
                  <from>
                    <xdr:col>8</xdr:col>
                    <xdr:colOff>38100</xdr:colOff>
                    <xdr:row>20</xdr:row>
                    <xdr:rowOff>0</xdr:rowOff>
                  </from>
                  <to>
                    <xdr:col>8</xdr:col>
                    <xdr:colOff>1320800</xdr:colOff>
                    <xdr:row>21</xdr:row>
                    <xdr:rowOff>12700</xdr:rowOff>
                  </to>
                </anchor>
              </controlPr>
            </control>
          </mc:Choice>
          <mc:Fallback/>
        </mc:AlternateContent>
        <mc:AlternateContent xmlns:mc="http://schemas.openxmlformats.org/markup-compatibility/2006">
          <mc:Choice Requires="x14">
            <control shapeId="2056" r:id="rId10" name="Option Button 8">
              <controlPr defaultSize="0" autoFill="0" autoLine="0" autoPict="0">
                <anchor moveWithCells="1">
                  <from>
                    <xdr:col>8</xdr:col>
                    <xdr:colOff>38100</xdr:colOff>
                    <xdr:row>21</xdr:row>
                    <xdr:rowOff>0</xdr:rowOff>
                  </from>
                  <to>
                    <xdr:col>9</xdr:col>
                    <xdr:colOff>419100</xdr:colOff>
                    <xdr:row>22</xdr:row>
                    <xdr:rowOff>12700</xdr:rowOff>
                  </to>
                </anchor>
              </controlPr>
            </control>
          </mc:Choice>
          <mc:Fallback/>
        </mc:AlternateContent>
        <mc:AlternateContent xmlns:mc="http://schemas.openxmlformats.org/markup-compatibility/2006">
          <mc:Choice Requires="x14">
            <control shapeId="2057" r:id="rId11" name="Group Box 9">
              <controlPr defaultSize="0" autoFill="0" autoPict="0">
                <anchor moveWithCells="1">
                  <from>
                    <xdr:col>6</xdr:col>
                    <xdr:colOff>0</xdr:colOff>
                    <xdr:row>20</xdr:row>
                    <xdr:rowOff>0</xdr:rowOff>
                  </from>
                  <to>
                    <xdr:col>8</xdr:col>
                    <xdr:colOff>0</xdr:colOff>
                    <xdr:row>22</xdr:row>
                    <xdr:rowOff>0</xdr:rowOff>
                  </to>
                </anchor>
              </controlPr>
            </control>
          </mc:Choice>
          <mc:Fallback/>
        </mc:AlternateContent>
        <mc:AlternateContent xmlns:mc="http://schemas.openxmlformats.org/markup-compatibility/2006">
          <mc:Choice Requires="x14">
            <control shapeId="2058" r:id="rId12" name="Option Button 10">
              <controlPr defaultSize="0" autoFill="0" autoLine="0" autoPict="0">
                <anchor moveWithCells="1">
                  <from>
                    <xdr:col>6</xdr:col>
                    <xdr:colOff>1320800</xdr:colOff>
                    <xdr:row>20</xdr:row>
                    <xdr:rowOff>63500</xdr:rowOff>
                  </from>
                  <to>
                    <xdr:col>8</xdr:col>
                    <xdr:colOff>0</xdr:colOff>
                    <xdr:row>20</xdr:row>
                    <xdr:rowOff>330200</xdr:rowOff>
                  </to>
                </anchor>
              </controlPr>
            </control>
          </mc:Choice>
          <mc:Fallback/>
        </mc:AlternateContent>
        <mc:AlternateContent xmlns:mc="http://schemas.openxmlformats.org/markup-compatibility/2006">
          <mc:Choice Requires="x14">
            <control shapeId="2059" r:id="rId13" name="Option Button 11">
              <controlPr defaultSize="0" autoFill="0" autoLine="0" autoPict="0">
                <anchor moveWithCells="1">
                  <from>
                    <xdr:col>9</xdr:col>
                    <xdr:colOff>215900</xdr:colOff>
                    <xdr:row>20</xdr:row>
                    <xdr:rowOff>0</xdr:rowOff>
                  </from>
                  <to>
                    <xdr:col>10</xdr:col>
                    <xdr:colOff>0</xdr:colOff>
                    <xdr:row>21</xdr:row>
                    <xdr:rowOff>12700</xdr:rowOff>
                  </to>
                </anchor>
              </controlPr>
            </control>
          </mc:Choice>
          <mc:Fallback/>
        </mc:AlternateContent>
      </controls>
    </mc:Choice>
    <mc:Fallback/>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TEACHER INSTRUCTIONS</vt:lpstr>
      <vt:lpstr>STUDENT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Figueira</dc:creator>
  <cp:lastModifiedBy>Microsoft Office User</cp:lastModifiedBy>
  <cp:lastPrinted>2014-11-28T19:59:39Z</cp:lastPrinted>
  <dcterms:created xsi:type="dcterms:W3CDTF">2014-11-27T22:47:32Z</dcterms:created>
  <dcterms:modified xsi:type="dcterms:W3CDTF">2015-08-17T19:08:28Z</dcterms:modified>
</cp:coreProperties>
</file>